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★581100_水道総務課_水道総務課\●庶務係\06水道・下水道\☆発注予定一覧等公表するもの（4月、10月、3月ほか随時 ）\令和5年度\R5.10.1公表 - コピー\原課からのデータ\"/>
    </mc:Choice>
  </mc:AlternateContent>
  <bookViews>
    <workbookView xWindow="-60" yWindow="-60" windowWidth="38520" windowHeight="15870"/>
  </bookViews>
  <sheets>
    <sheet name="R5 入札日程表（次々変更） (2)" sheetId="8" r:id="rId1"/>
    <sheet name="R5 入札日程表（次々変更）" sheetId="7" r:id="rId2"/>
    <sheet name="R5 入札日程表（当初）" sheetId="4" r:id="rId3"/>
    <sheet name="R4 入札日程表 (ゼロ市債)" sheetId="5" r:id="rId4"/>
    <sheet name="参考　令和４年度日程表➡" sheetId="6" r:id="rId5"/>
    <sheet name="R4 入札日程表" sheetId="1" r:id="rId6"/>
    <sheet name="R3 入札日程表 (ゼロ市債)" sheetId="3" r:id="rId7"/>
  </sheets>
  <definedNames>
    <definedName name="_xlnm.Print_Area" localSheetId="6">'R3 入札日程表 (ゼロ市債)'!$A$1:$AV$131</definedName>
    <definedName name="_xlnm.Print_Area" localSheetId="5">'R4 入札日程表'!$A$1:$AY$66</definedName>
    <definedName name="_xlnm.Print_Area" localSheetId="3">'R4 入札日程表 (ゼロ市債)'!$A$1:$AV$130</definedName>
    <definedName name="_xlnm.Print_Area" localSheetId="1">'R5 入札日程表（次々変更）'!$A$1:$AZ$70</definedName>
    <definedName name="_xlnm.Print_Area" localSheetId="0">'R5 入札日程表（次々変更） (2)'!$A$1:$AZ$70</definedName>
    <definedName name="_xlnm.Print_Area" localSheetId="2">'R5 入札日程表（当初）'!$A$1:$AZ$70</definedName>
    <definedName name="_xlnm.Print_Titles" localSheetId="5">'R4 入札日程表'!$1:$10</definedName>
    <definedName name="_xlnm.Print_Titles" localSheetId="1">'R5 入札日程表（次々変更）'!$1:$10</definedName>
    <definedName name="_xlnm.Print_Titles" localSheetId="0">'R5 入札日程表（次々変更） (2)'!$1:$10</definedName>
    <definedName name="_xlnm.Print_Titles" localSheetId="2">'R5 入札日程表（当初）'!$1:$10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69" i="8" l="1"/>
  <c r="X69" i="8"/>
  <c r="U69" i="8"/>
  <c r="R69" i="8"/>
  <c r="I69" i="8"/>
  <c r="F69" i="8"/>
  <c r="AH68" i="8"/>
  <c r="AG68" i="8"/>
  <c r="AD68" i="8"/>
  <c r="AA68" i="8"/>
  <c r="X68" i="8"/>
  <c r="O68" i="8"/>
  <c r="L68" i="8"/>
  <c r="I68" i="8"/>
  <c r="F68" i="8"/>
  <c r="AH67" i="8"/>
  <c r="X67" i="8"/>
  <c r="U67" i="8"/>
  <c r="R67" i="8"/>
  <c r="I67" i="8"/>
  <c r="F67" i="8"/>
  <c r="AH66" i="8"/>
  <c r="AG66" i="8"/>
  <c r="AD66" i="8"/>
  <c r="AA66" i="8"/>
  <c r="X66" i="8"/>
  <c r="O66" i="8"/>
  <c r="L66" i="8"/>
  <c r="I66" i="8"/>
  <c r="F66" i="8"/>
  <c r="AH65" i="8"/>
  <c r="X65" i="8"/>
  <c r="U65" i="8"/>
  <c r="R65" i="8"/>
  <c r="I65" i="8"/>
  <c r="F65" i="8"/>
  <c r="AH64" i="8"/>
  <c r="AG64" i="8"/>
  <c r="AD64" i="8"/>
  <c r="AA64" i="8"/>
  <c r="X64" i="8"/>
  <c r="O64" i="8"/>
  <c r="L64" i="8"/>
  <c r="I64" i="8"/>
  <c r="F64" i="8"/>
  <c r="AH63" i="8"/>
  <c r="X63" i="8"/>
  <c r="U63" i="8"/>
  <c r="R63" i="8"/>
  <c r="I63" i="8"/>
  <c r="F63" i="8"/>
  <c r="AH62" i="8"/>
  <c r="AG62" i="8"/>
  <c r="AD62" i="8"/>
  <c r="AA62" i="8"/>
  <c r="X62" i="8"/>
  <c r="O62" i="8"/>
  <c r="L62" i="8"/>
  <c r="I62" i="8"/>
  <c r="F62" i="8"/>
  <c r="AH61" i="8"/>
  <c r="X61" i="8"/>
  <c r="U61" i="8"/>
  <c r="R61" i="8"/>
  <c r="I61" i="8"/>
  <c r="F61" i="8"/>
  <c r="AH60" i="8"/>
  <c r="AG60" i="8"/>
  <c r="AD60" i="8"/>
  <c r="AA60" i="8"/>
  <c r="X60" i="8"/>
  <c r="O60" i="8"/>
  <c r="L60" i="8"/>
  <c r="I60" i="8"/>
  <c r="F60" i="8"/>
  <c r="AH59" i="8"/>
  <c r="X59" i="8"/>
  <c r="U59" i="8"/>
  <c r="R59" i="8"/>
  <c r="I59" i="8"/>
  <c r="F59" i="8"/>
  <c r="AH58" i="8"/>
  <c r="AG58" i="8"/>
  <c r="AD58" i="8"/>
  <c r="AA58" i="8"/>
  <c r="X58" i="8"/>
  <c r="O58" i="8"/>
  <c r="L58" i="8"/>
  <c r="I58" i="8"/>
  <c r="F58" i="8"/>
  <c r="AH57" i="8"/>
  <c r="X57" i="8"/>
  <c r="U57" i="8"/>
  <c r="R57" i="8"/>
  <c r="I57" i="8"/>
  <c r="F57" i="8"/>
  <c r="AH56" i="8"/>
  <c r="AG56" i="8"/>
  <c r="AD56" i="8"/>
  <c r="AA56" i="8"/>
  <c r="X56" i="8"/>
  <c r="O56" i="8"/>
  <c r="L56" i="8"/>
  <c r="I56" i="8"/>
  <c r="F56" i="8"/>
  <c r="AH55" i="8"/>
  <c r="X55" i="8"/>
  <c r="U55" i="8"/>
  <c r="R55" i="8"/>
  <c r="I55" i="8"/>
  <c r="F55" i="8"/>
  <c r="AH54" i="8"/>
  <c r="AG54" i="8"/>
  <c r="AD54" i="8"/>
  <c r="AA54" i="8"/>
  <c r="X54" i="8"/>
  <c r="O54" i="8"/>
  <c r="L54" i="8"/>
  <c r="I54" i="8"/>
  <c r="F54" i="8"/>
  <c r="AH53" i="8"/>
  <c r="X53" i="8"/>
  <c r="U53" i="8"/>
  <c r="R53" i="8"/>
  <c r="I53" i="8"/>
  <c r="F53" i="8"/>
  <c r="AH52" i="8"/>
  <c r="AG52" i="8"/>
  <c r="AD52" i="8"/>
  <c r="AA52" i="8"/>
  <c r="X52" i="8"/>
  <c r="O52" i="8"/>
  <c r="L52" i="8"/>
  <c r="I52" i="8"/>
  <c r="F52" i="8"/>
  <c r="AH51" i="8"/>
  <c r="X51" i="8"/>
  <c r="U51" i="8"/>
  <c r="R51" i="8"/>
  <c r="I51" i="8"/>
  <c r="F51" i="8"/>
  <c r="AH50" i="8"/>
  <c r="AG50" i="8"/>
  <c r="AD50" i="8"/>
  <c r="AA50" i="8"/>
  <c r="X50" i="8"/>
  <c r="O50" i="8"/>
  <c r="L50" i="8"/>
  <c r="I50" i="8"/>
  <c r="F50" i="8"/>
  <c r="AH49" i="8"/>
  <c r="X49" i="8"/>
  <c r="U49" i="8"/>
  <c r="R49" i="8"/>
  <c r="I49" i="8"/>
  <c r="F49" i="8"/>
  <c r="AH48" i="8"/>
  <c r="AG48" i="8"/>
  <c r="AD48" i="8"/>
  <c r="AA48" i="8"/>
  <c r="X48" i="8"/>
  <c r="O48" i="8"/>
  <c r="L48" i="8"/>
  <c r="I48" i="8"/>
  <c r="F48" i="8"/>
  <c r="AH47" i="8"/>
  <c r="X47" i="8"/>
  <c r="U47" i="8"/>
  <c r="R47" i="8"/>
  <c r="I47" i="8"/>
  <c r="F47" i="8"/>
  <c r="AH46" i="8"/>
  <c r="AG46" i="8"/>
  <c r="AD46" i="8"/>
  <c r="AA46" i="8"/>
  <c r="X46" i="8"/>
  <c r="O46" i="8"/>
  <c r="L46" i="8"/>
  <c r="I46" i="8"/>
  <c r="F46" i="8"/>
  <c r="AH45" i="8"/>
  <c r="X45" i="8"/>
  <c r="U45" i="8"/>
  <c r="R45" i="8"/>
  <c r="I45" i="8"/>
  <c r="F45" i="8"/>
  <c r="AH44" i="8"/>
  <c r="AG44" i="8"/>
  <c r="AD44" i="8"/>
  <c r="AA44" i="8"/>
  <c r="X44" i="8"/>
  <c r="O44" i="8"/>
  <c r="L44" i="8"/>
  <c r="I44" i="8"/>
  <c r="F44" i="8"/>
  <c r="AH43" i="8"/>
  <c r="X43" i="8"/>
  <c r="U43" i="8"/>
  <c r="R43" i="8"/>
  <c r="I43" i="8"/>
  <c r="F43" i="8"/>
  <c r="AH42" i="8"/>
  <c r="AG42" i="8"/>
  <c r="AD42" i="8"/>
  <c r="AA42" i="8"/>
  <c r="X42" i="8"/>
  <c r="O42" i="8"/>
  <c r="L42" i="8"/>
  <c r="I42" i="8"/>
  <c r="F42" i="8"/>
  <c r="AH41" i="8"/>
  <c r="X41" i="8"/>
  <c r="U41" i="8"/>
  <c r="R41" i="8"/>
  <c r="I41" i="8"/>
  <c r="F41" i="8"/>
  <c r="AH40" i="8"/>
  <c r="AG40" i="8"/>
  <c r="AD40" i="8"/>
  <c r="AA40" i="8"/>
  <c r="X40" i="8"/>
  <c r="O40" i="8"/>
  <c r="L40" i="8"/>
  <c r="I40" i="8"/>
  <c r="F40" i="8"/>
  <c r="AH39" i="8"/>
  <c r="X39" i="8"/>
  <c r="U39" i="8"/>
  <c r="R39" i="8"/>
  <c r="I39" i="8"/>
  <c r="F39" i="8"/>
  <c r="AH38" i="8"/>
  <c r="AG38" i="8"/>
  <c r="AD38" i="8"/>
  <c r="AA38" i="8"/>
  <c r="X38" i="8"/>
  <c r="O38" i="8"/>
  <c r="L38" i="8"/>
  <c r="I38" i="8"/>
  <c r="F38" i="8"/>
  <c r="AH37" i="8"/>
  <c r="X37" i="8"/>
  <c r="U37" i="8"/>
  <c r="R37" i="8"/>
  <c r="I37" i="8"/>
  <c r="F37" i="8"/>
  <c r="AH36" i="8"/>
  <c r="AG36" i="8"/>
  <c r="AD36" i="8"/>
  <c r="AA36" i="8"/>
  <c r="X36" i="8"/>
  <c r="O36" i="8"/>
  <c r="L36" i="8"/>
  <c r="I36" i="8"/>
  <c r="F36" i="8"/>
  <c r="AH35" i="8"/>
  <c r="X35" i="8"/>
  <c r="U35" i="8"/>
  <c r="R35" i="8"/>
  <c r="I35" i="8"/>
  <c r="F35" i="8"/>
  <c r="AH34" i="8"/>
  <c r="AG34" i="8"/>
  <c r="AD34" i="8"/>
  <c r="AA34" i="8"/>
  <c r="X34" i="8"/>
  <c r="O34" i="8"/>
  <c r="L34" i="8"/>
  <c r="I34" i="8"/>
  <c r="F34" i="8"/>
  <c r="AH33" i="8"/>
  <c r="X33" i="8"/>
  <c r="U33" i="8"/>
  <c r="R33" i="8"/>
  <c r="I33" i="8"/>
  <c r="F33" i="8"/>
  <c r="AH32" i="8"/>
  <c r="AG32" i="8"/>
  <c r="AD32" i="8"/>
  <c r="AA32" i="8"/>
  <c r="X32" i="8"/>
  <c r="O32" i="8"/>
  <c r="L32" i="8"/>
  <c r="I32" i="8"/>
  <c r="F32" i="8"/>
  <c r="AH31" i="8"/>
  <c r="X31" i="8"/>
  <c r="U31" i="8"/>
  <c r="R31" i="8"/>
  <c r="I31" i="8"/>
  <c r="F31" i="8"/>
  <c r="AH30" i="8"/>
  <c r="AG30" i="8"/>
  <c r="AD30" i="8"/>
  <c r="AA30" i="8"/>
  <c r="X30" i="8"/>
  <c r="O30" i="8"/>
  <c r="L30" i="8"/>
  <c r="I30" i="8"/>
  <c r="F30" i="8"/>
  <c r="AH29" i="8"/>
  <c r="X29" i="8"/>
  <c r="U29" i="8"/>
  <c r="R29" i="8"/>
  <c r="I29" i="8"/>
  <c r="F29" i="8"/>
  <c r="AH28" i="8"/>
  <c r="AG28" i="8"/>
  <c r="AD28" i="8"/>
  <c r="AA28" i="8"/>
  <c r="X28" i="8"/>
  <c r="O28" i="8"/>
  <c r="L28" i="8"/>
  <c r="I28" i="8"/>
  <c r="F28" i="8"/>
  <c r="AH27" i="8"/>
  <c r="X27" i="8"/>
  <c r="U27" i="8"/>
  <c r="R27" i="8"/>
  <c r="I27" i="8"/>
  <c r="F27" i="8"/>
  <c r="AH26" i="8"/>
  <c r="AG26" i="8"/>
  <c r="AD26" i="8"/>
  <c r="AA26" i="8"/>
  <c r="X26" i="8"/>
  <c r="O26" i="8"/>
  <c r="L26" i="8"/>
  <c r="I26" i="8"/>
  <c r="F26" i="8"/>
  <c r="AH25" i="8"/>
  <c r="X25" i="8"/>
  <c r="U25" i="8"/>
  <c r="R25" i="8"/>
  <c r="I25" i="8"/>
  <c r="F25" i="8"/>
  <c r="AH24" i="8"/>
  <c r="AG24" i="8"/>
  <c r="AD24" i="8"/>
  <c r="AA24" i="8"/>
  <c r="X24" i="8"/>
  <c r="O24" i="8"/>
  <c r="L24" i="8"/>
  <c r="I24" i="8"/>
  <c r="F24" i="8"/>
  <c r="AH23" i="8"/>
  <c r="X23" i="8"/>
  <c r="U23" i="8"/>
  <c r="R23" i="8"/>
  <c r="I23" i="8"/>
  <c r="F23" i="8"/>
  <c r="AH22" i="8"/>
  <c r="AG22" i="8"/>
  <c r="AD22" i="8"/>
  <c r="AA22" i="8"/>
  <c r="X22" i="8"/>
  <c r="O22" i="8"/>
  <c r="L22" i="8"/>
  <c r="I22" i="8"/>
  <c r="F22" i="8"/>
  <c r="AH21" i="8"/>
  <c r="X21" i="8"/>
  <c r="U21" i="8"/>
  <c r="R21" i="8"/>
  <c r="I21" i="8"/>
  <c r="F21" i="8"/>
  <c r="AH20" i="8"/>
  <c r="AG20" i="8"/>
  <c r="AD20" i="8"/>
  <c r="AA20" i="8"/>
  <c r="X20" i="8"/>
  <c r="O20" i="8"/>
  <c r="L20" i="8"/>
  <c r="I20" i="8"/>
  <c r="F20" i="8"/>
  <c r="AH19" i="8"/>
  <c r="X19" i="8"/>
  <c r="U19" i="8"/>
  <c r="R19" i="8"/>
  <c r="I19" i="8"/>
  <c r="F19" i="8"/>
  <c r="AH18" i="8"/>
  <c r="AG18" i="8"/>
  <c r="AD18" i="8"/>
  <c r="AA18" i="8"/>
  <c r="X18" i="8"/>
  <c r="O18" i="8"/>
  <c r="L18" i="8"/>
  <c r="I18" i="8"/>
  <c r="F18" i="8"/>
  <c r="AH17" i="8"/>
  <c r="X17" i="8"/>
  <c r="U17" i="8"/>
  <c r="R17" i="8"/>
  <c r="I17" i="8"/>
  <c r="F17" i="8"/>
  <c r="AH16" i="8"/>
  <c r="AG16" i="8"/>
  <c r="AD16" i="8"/>
  <c r="AA16" i="8"/>
  <c r="X16" i="8"/>
  <c r="O16" i="8"/>
  <c r="L16" i="8"/>
  <c r="I16" i="8"/>
  <c r="F16" i="8"/>
  <c r="AH15" i="8"/>
  <c r="X15" i="8"/>
  <c r="U15" i="8"/>
  <c r="R15" i="8"/>
  <c r="O15" i="8"/>
  <c r="I15" i="8"/>
  <c r="F15" i="8"/>
  <c r="AH14" i="8"/>
  <c r="AG14" i="8"/>
  <c r="AD14" i="8"/>
  <c r="AA14" i="8"/>
  <c r="X14" i="8"/>
  <c r="O14" i="8"/>
  <c r="L14" i="8"/>
  <c r="I14" i="8"/>
  <c r="F14" i="8"/>
  <c r="AH13" i="8"/>
  <c r="X13" i="8"/>
  <c r="U13" i="8"/>
  <c r="R13" i="8"/>
  <c r="O13" i="8"/>
  <c r="L13" i="8"/>
  <c r="I13" i="8"/>
  <c r="F13" i="8"/>
  <c r="AH12" i="8"/>
  <c r="AG12" i="8"/>
  <c r="AD12" i="8"/>
  <c r="AA12" i="8"/>
  <c r="X12" i="8"/>
  <c r="O12" i="8"/>
  <c r="L12" i="8"/>
  <c r="I12" i="8"/>
  <c r="F12" i="8"/>
  <c r="AH11" i="8"/>
  <c r="AA11" i="8"/>
  <c r="X11" i="8"/>
  <c r="U11" i="8"/>
  <c r="R11" i="8"/>
  <c r="O11" i="8"/>
  <c r="L11" i="8"/>
  <c r="I11" i="8"/>
  <c r="F11" i="8"/>
  <c r="AH67" i="7" l="1"/>
  <c r="X67" i="7"/>
  <c r="U67" i="7"/>
  <c r="R67" i="7"/>
  <c r="I67" i="7"/>
  <c r="F67" i="7"/>
  <c r="AH66" i="7"/>
  <c r="AG66" i="7"/>
  <c r="AD66" i="7"/>
  <c r="AA66" i="7"/>
  <c r="X66" i="7"/>
  <c r="O66" i="7"/>
  <c r="L66" i="7"/>
  <c r="I66" i="7"/>
  <c r="F66" i="7"/>
  <c r="AH65" i="7"/>
  <c r="X65" i="7"/>
  <c r="U65" i="7"/>
  <c r="R65" i="7"/>
  <c r="I65" i="7"/>
  <c r="F65" i="7"/>
  <c r="AH64" i="7"/>
  <c r="AG64" i="7"/>
  <c r="AD64" i="7"/>
  <c r="AA64" i="7"/>
  <c r="X64" i="7"/>
  <c r="O64" i="7"/>
  <c r="L64" i="7"/>
  <c r="I64" i="7"/>
  <c r="F64" i="7"/>
  <c r="AH63" i="7"/>
  <c r="X63" i="7"/>
  <c r="U63" i="7"/>
  <c r="R63" i="7"/>
  <c r="I63" i="7"/>
  <c r="F63" i="7"/>
  <c r="AH62" i="7"/>
  <c r="AG62" i="7"/>
  <c r="AD62" i="7"/>
  <c r="AA62" i="7"/>
  <c r="X62" i="7"/>
  <c r="O62" i="7"/>
  <c r="L62" i="7"/>
  <c r="I62" i="7"/>
  <c r="F62" i="7"/>
  <c r="AH61" i="7"/>
  <c r="X61" i="7"/>
  <c r="U61" i="7"/>
  <c r="R61" i="7"/>
  <c r="I61" i="7"/>
  <c r="F61" i="7"/>
  <c r="AH60" i="7"/>
  <c r="AG60" i="7"/>
  <c r="AD60" i="7"/>
  <c r="AA60" i="7"/>
  <c r="X60" i="7"/>
  <c r="O60" i="7"/>
  <c r="L60" i="7"/>
  <c r="I60" i="7"/>
  <c r="F60" i="7"/>
  <c r="AH59" i="7"/>
  <c r="X59" i="7"/>
  <c r="U59" i="7"/>
  <c r="R59" i="7"/>
  <c r="I59" i="7"/>
  <c r="F59" i="7"/>
  <c r="AH58" i="7"/>
  <c r="AG58" i="7"/>
  <c r="AD58" i="7"/>
  <c r="AA58" i="7"/>
  <c r="X58" i="7"/>
  <c r="O58" i="7"/>
  <c r="L58" i="7"/>
  <c r="I58" i="7"/>
  <c r="F58" i="7"/>
  <c r="AH57" i="7"/>
  <c r="X57" i="7"/>
  <c r="U57" i="7"/>
  <c r="R57" i="7"/>
  <c r="I57" i="7"/>
  <c r="F57" i="7"/>
  <c r="AH56" i="7"/>
  <c r="AG56" i="7"/>
  <c r="AD56" i="7"/>
  <c r="AA56" i="7"/>
  <c r="X56" i="7"/>
  <c r="O56" i="7"/>
  <c r="L56" i="7"/>
  <c r="I56" i="7"/>
  <c r="F56" i="7"/>
  <c r="AH55" i="7"/>
  <c r="X55" i="7"/>
  <c r="U55" i="7"/>
  <c r="R55" i="7"/>
  <c r="I55" i="7"/>
  <c r="F55" i="7"/>
  <c r="AH54" i="7"/>
  <c r="AG54" i="7"/>
  <c r="AD54" i="7"/>
  <c r="AA54" i="7"/>
  <c r="X54" i="7"/>
  <c r="O54" i="7"/>
  <c r="L54" i="7"/>
  <c r="I54" i="7"/>
  <c r="F54" i="7"/>
  <c r="AH53" i="7"/>
  <c r="X53" i="7"/>
  <c r="U53" i="7"/>
  <c r="R53" i="7"/>
  <c r="I53" i="7"/>
  <c r="F53" i="7"/>
  <c r="AH52" i="7"/>
  <c r="AG52" i="7"/>
  <c r="AD52" i="7"/>
  <c r="AA52" i="7"/>
  <c r="X52" i="7"/>
  <c r="O52" i="7"/>
  <c r="L52" i="7"/>
  <c r="I52" i="7"/>
  <c r="F52" i="7"/>
  <c r="AH51" i="7"/>
  <c r="X51" i="7"/>
  <c r="U51" i="7"/>
  <c r="R51" i="7"/>
  <c r="I51" i="7"/>
  <c r="F51" i="7"/>
  <c r="AH50" i="7"/>
  <c r="AG50" i="7"/>
  <c r="AD50" i="7"/>
  <c r="AA50" i="7"/>
  <c r="X50" i="7"/>
  <c r="O50" i="7"/>
  <c r="L50" i="7"/>
  <c r="I50" i="7"/>
  <c r="F50" i="7"/>
  <c r="AH49" i="7"/>
  <c r="X49" i="7"/>
  <c r="U49" i="7"/>
  <c r="R49" i="7"/>
  <c r="I49" i="7"/>
  <c r="F49" i="7"/>
  <c r="AH48" i="7"/>
  <c r="AG48" i="7"/>
  <c r="AD48" i="7"/>
  <c r="AA48" i="7"/>
  <c r="X48" i="7"/>
  <c r="O48" i="7"/>
  <c r="L48" i="7"/>
  <c r="I48" i="7"/>
  <c r="F48" i="7"/>
  <c r="AH47" i="7"/>
  <c r="X47" i="7"/>
  <c r="U47" i="7"/>
  <c r="R47" i="7"/>
  <c r="I47" i="7"/>
  <c r="F47" i="7"/>
  <c r="AH46" i="7"/>
  <c r="AG46" i="7"/>
  <c r="AD46" i="7"/>
  <c r="AA46" i="7"/>
  <c r="X46" i="7"/>
  <c r="O46" i="7"/>
  <c r="L46" i="7"/>
  <c r="I46" i="7"/>
  <c r="F46" i="7"/>
  <c r="AH45" i="7"/>
  <c r="X45" i="7"/>
  <c r="U45" i="7"/>
  <c r="R45" i="7"/>
  <c r="I45" i="7"/>
  <c r="F45" i="7"/>
  <c r="AH44" i="7"/>
  <c r="AG44" i="7"/>
  <c r="AD44" i="7"/>
  <c r="AA44" i="7"/>
  <c r="X44" i="7"/>
  <c r="O44" i="7"/>
  <c r="L44" i="7"/>
  <c r="I44" i="7"/>
  <c r="F44" i="7"/>
  <c r="AH43" i="7"/>
  <c r="X43" i="7"/>
  <c r="U43" i="7"/>
  <c r="R43" i="7"/>
  <c r="I43" i="7"/>
  <c r="F43" i="7"/>
  <c r="AH42" i="7"/>
  <c r="AG42" i="7"/>
  <c r="AD42" i="7"/>
  <c r="AA42" i="7"/>
  <c r="X42" i="7"/>
  <c r="O42" i="7"/>
  <c r="L42" i="7"/>
  <c r="I42" i="7"/>
  <c r="F42" i="7"/>
  <c r="AH41" i="7"/>
  <c r="X41" i="7"/>
  <c r="U41" i="7"/>
  <c r="R41" i="7"/>
  <c r="I41" i="7"/>
  <c r="F41" i="7"/>
  <c r="AH40" i="7"/>
  <c r="AG40" i="7"/>
  <c r="AD40" i="7"/>
  <c r="AA40" i="7"/>
  <c r="X40" i="7"/>
  <c r="O40" i="7"/>
  <c r="L40" i="7"/>
  <c r="I40" i="7"/>
  <c r="F40" i="7"/>
  <c r="AH39" i="7"/>
  <c r="X39" i="7"/>
  <c r="U39" i="7"/>
  <c r="R39" i="7"/>
  <c r="I39" i="7"/>
  <c r="F39" i="7"/>
  <c r="AH38" i="7"/>
  <c r="AG38" i="7"/>
  <c r="AD38" i="7"/>
  <c r="AA38" i="7"/>
  <c r="X38" i="7"/>
  <c r="O38" i="7"/>
  <c r="L38" i="7"/>
  <c r="I38" i="7"/>
  <c r="F38" i="7"/>
  <c r="AH37" i="7"/>
  <c r="X37" i="7"/>
  <c r="U37" i="7"/>
  <c r="R37" i="7"/>
  <c r="I37" i="7"/>
  <c r="F37" i="7"/>
  <c r="AH36" i="7"/>
  <c r="AG36" i="7"/>
  <c r="AD36" i="7"/>
  <c r="AA36" i="7"/>
  <c r="X36" i="7"/>
  <c r="O36" i="7"/>
  <c r="L36" i="7"/>
  <c r="I36" i="7"/>
  <c r="F36" i="7"/>
  <c r="AH35" i="7"/>
  <c r="X35" i="7"/>
  <c r="U35" i="7"/>
  <c r="R35" i="7"/>
  <c r="I35" i="7"/>
  <c r="F35" i="7"/>
  <c r="AH34" i="7"/>
  <c r="AG34" i="7"/>
  <c r="AD34" i="7"/>
  <c r="AA34" i="7"/>
  <c r="X34" i="7"/>
  <c r="O34" i="7"/>
  <c r="L34" i="7"/>
  <c r="I34" i="7"/>
  <c r="F34" i="7"/>
  <c r="AH33" i="7"/>
  <c r="X33" i="7"/>
  <c r="U33" i="7"/>
  <c r="R33" i="7"/>
  <c r="I33" i="7"/>
  <c r="F33" i="7"/>
  <c r="AH32" i="7"/>
  <c r="AG32" i="7"/>
  <c r="AD32" i="7"/>
  <c r="AA32" i="7"/>
  <c r="X32" i="7"/>
  <c r="O32" i="7"/>
  <c r="L32" i="7"/>
  <c r="I32" i="7"/>
  <c r="F32" i="7"/>
  <c r="AH31" i="7"/>
  <c r="X31" i="7"/>
  <c r="U31" i="7"/>
  <c r="R31" i="7"/>
  <c r="I31" i="7"/>
  <c r="F31" i="7"/>
  <c r="AH30" i="7"/>
  <c r="AG30" i="7"/>
  <c r="AD30" i="7"/>
  <c r="AA30" i="7"/>
  <c r="X30" i="7"/>
  <c r="O30" i="7"/>
  <c r="L30" i="7"/>
  <c r="I30" i="7"/>
  <c r="F30" i="7"/>
  <c r="AH29" i="7"/>
  <c r="X29" i="7"/>
  <c r="U29" i="7"/>
  <c r="R29" i="7"/>
  <c r="I29" i="7"/>
  <c r="F29" i="7"/>
  <c r="AH28" i="7"/>
  <c r="AG28" i="7"/>
  <c r="AD28" i="7"/>
  <c r="AA28" i="7"/>
  <c r="X28" i="7"/>
  <c r="O28" i="7"/>
  <c r="L28" i="7"/>
  <c r="I28" i="7"/>
  <c r="F28" i="7"/>
  <c r="AH27" i="7"/>
  <c r="X27" i="7"/>
  <c r="U27" i="7"/>
  <c r="R27" i="7"/>
  <c r="I27" i="7"/>
  <c r="F27" i="7"/>
  <c r="AH26" i="7"/>
  <c r="AG26" i="7"/>
  <c r="AD26" i="7"/>
  <c r="AA26" i="7"/>
  <c r="X26" i="7"/>
  <c r="O26" i="7"/>
  <c r="L26" i="7"/>
  <c r="I26" i="7"/>
  <c r="F26" i="7"/>
  <c r="AH25" i="7"/>
  <c r="X25" i="7"/>
  <c r="U25" i="7"/>
  <c r="R25" i="7"/>
  <c r="I25" i="7"/>
  <c r="F25" i="7"/>
  <c r="AH24" i="7"/>
  <c r="AG24" i="7"/>
  <c r="AD24" i="7"/>
  <c r="AA24" i="7"/>
  <c r="X24" i="7"/>
  <c r="O24" i="7"/>
  <c r="L24" i="7"/>
  <c r="I24" i="7"/>
  <c r="F24" i="7"/>
  <c r="AH23" i="7"/>
  <c r="X23" i="7"/>
  <c r="U23" i="7"/>
  <c r="R23" i="7"/>
  <c r="I23" i="7"/>
  <c r="F23" i="7"/>
  <c r="AH22" i="7"/>
  <c r="AG22" i="7"/>
  <c r="AD22" i="7"/>
  <c r="AA22" i="7"/>
  <c r="X22" i="7"/>
  <c r="O22" i="7"/>
  <c r="L22" i="7"/>
  <c r="I22" i="7"/>
  <c r="F22" i="7"/>
  <c r="AH21" i="7"/>
  <c r="X21" i="7"/>
  <c r="U21" i="7"/>
  <c r="R21" i="7"/>
  <c r="I21" i="7"/>
  <c r="F21" i="7"/>
  <c r="AH20" i="7"/>
  <c r="AG20" i="7"/>
  <c r="AD20" i="7"/>
  <c r="AA20" i="7"/>
  <c r="X20" i="7"/>
  <c r="O20" i="7"/>
  <c r="L20" i="7"/>
  <c r="I20" i="7"/>
  <c r="F20" i="7"/>
  <c r="AH19" i="7"/>
  <c r="X19" i="7"/>
  <c r="U19" i="7"/>
  <c r="R19" i="7"/>
  <c r="I19" i="7"/>
  <c r="F19" i="7"/>
  <c r="AH18" i="7"/>
  <c r="AG18" i="7"/>
  <c r="AD18" i="7"/>
  <c r="AA18" i="7"/>
  <c r="X18" i="7"/>
  <c r="O18" i="7"/>
  <c r="L18" i="7"/>
  <c r="I18" i="7"/>
  <c r="F18" i="7"/>
  <c r="AH17" i="7"/>
  <c r="X17" i="7"/>
  <c r="U17" i="7"/>
  <c r="R17" i="7"/>
  <c r="I17" i="7"/>
  <c r="F17" i="7"/>
  <c r="AH16" i="7"/>
  <c r="AG16" i="7"/>
  <c r="AD16" i="7"/>
  <c r="AA16" i="7"/>
  <c r="X16" i="7"/>
  <c r="O16" i="7"/>
  <c r="L16" i="7"/>
  <c r="I16" i="7"/>
  <c r="F16" i="7"/>
  <c r="AH15" i="7"/>
  <c r="X15" i="7"/>
  <c r="U15" i="7"/>
  <c r="R15" i="7"/>
  <c r="O15" i="7"/>
  <c r="I15" i="7"/>
  <c r="F15" i="7"/>
  <c r="AH14" i="7"/>
  <c r="AG14" i="7"/>
  <c r="AD14" i="7"/>
  <c r="AA14" i="7"/>
  <c r="X14" i="7"/>
  <c r="O14" i="7"/>
  <c r="L14" i="7"/>
  <c r="I14" i="7"/>
  <c r="F14" i="7"/>
  <c r="AH13" i="7"/>
  <c r="X13" i="7"/>
  <c r="U13" i="7"/>
  <c r="R13" i="7"/>
  <c r="O13" i="7"/>
  <c r="L13" i="7"/>
  <c r="I13" i="7"/>
  <c r="F13" i="7"/>
  <c r="AH12" i="7"/>
  <c r="AG12" i="7"/>
  <c r="AD12" i="7"/>
  <c r="AA12" i="7"/>
  <c r="X12" i="7"/>
  <c r="O12" i="7"/>
  <c r="L12" i="7"/>
  <c r="I12" i="7"/>
  <c r="F12" i="7"/>
  <c r="AH11" i="7"/>
  <c r="AA11" i="7"/>
  <c r="X11" i="7"/>
  <c r="U11" i="7"/>
  <c r="R11" i="7"/>
  <c r="O11" i="7"/>
  <c r="L11" i="7"/>
  <c r="I11" i="7"/>
  <c r="F11" i="7"/>
  <c r="AH67" i="4" l="1"/>
  <c r="X67" i="4"/>
  <c r="U67" i="4"/>
  <c r="R67" i="4"/>
  <c r="I67" i="4"/>
  <c r="F67" i="4"/>
  <c r="AH66" i="4"/>
  <c r="AG66" i="4"/>
  <c r="AD66" i="4"/>
  <c r="AA66" i="4"/>
  <c r="X66" i="4"/>
  <c r="O66" i="4"/>
  <c r="L66" i="4"/>
  <c r="I66" i="4"/>
  <c r="F66" i="4"/>
  <c r="O62" i="4"/>
  <c r="AH65" i="4"/>
  <c r="X65" i="4"/>
  <c r="U65" i="4"/>
  <c r="R65" i="4"/>
  <c r="I65" i="4"/>
  <c r="F65" i="4"/>
  <c r="AH64" i="4"/>
  <c r="AG64" i="4"/>
  <c r="AD64" i="4"/>
  <c r="AA64" i="4"/>
  <c r="X64" i="4"/>
  <c r="O64" i="4"/>
  <c r="L64" i="4"/>
  <c r="I64" i="4"/>
  <c r="F64" i="4"/>
  <c r="I54" i="4"/>
  <c r="AH17" i="4"/>
  <c r="AA62" i="4"/>
  <c r="AA60" i="4"/>
  <c r="AA58" i="4"/>
  <c r="AA56" i="4"/>
  <c r="AA54" i="4"/>
  <c r="AA52" i="4"/>
  <c r="AA50" i="4"/>
  <c r="AA48" i="4"/>
  <c r="AA46" i="4"/>
  <c r="AA44" i="4"/>
  <c r="AA42" i="4"/>
  <c r="AA40" i="4"/>
  <c r="AA38" i="4"/>
  <c r="AA36" i="4"/>
  <c r="AA34" i="4"/>
  <c r="AA32" i="4"/>
  <c r="AA30" i="4"/>
  <c r="AA28" i="4"/>
  <c r="AA26" i="4"/>
  <c r="AA24" i="4"/>
  <c r="AA22" i="4"/>
  <c r="AA20" i="4"/>
  <c r="AA18" i="4"/>
  <c r="AA16" i="4"/>
  <c r="AA14" i="4"/>
  <c r="AA12" i="4"/>
  <c r="AA11" i="4"/>
  <c r="AH13" i="5" l="1"/>
  <c r="S132" i="5"/>
  <c r="AH132" i="5" s="1"/>
  <c r="P132" i="5"/>
  <c r="R132" i="5" s="1"/>
  <c r="O132" i="5"/>
  <c r="L132" i="5"/>
  <c r="I132" i="5"/>
  <c r="F132" i="5"/>
  <c r="AG131" i="5"/>
  <c r="AD131" i="5"/>
  <c r="AA131" i="5"/>
  <c r="N131" i="5"/>
  <c r="M131" i="5"/>
  <c r="AH131" i="5" s="1"/>
  <c r="K131" i="5"/>
  <c r="J131" i="5"/>
  <c r="L131" i="5" s="1"/>
  <c r="H131" i="5"/>
  <c r="G131" i="5"/>
  <c r="E131" i="5"/>
  <c r="D131" i="5"/>
  <c r="F131" i="5" s="1"/>
  <c r="S130" i="5"/>
  <c r="AH130" i="5" s="1"/>
  <c r="P130" i="5"/>
  <c r="O130" i="5"/>
  <c r="L130" i="5"/>
  <c r="H130" i="5"/>
  <c r="G130" i="5"/>
  <c r="I130" i="5" s="1"/>
  <c r="E130" i="5"/>
  <c r="D130" i="5"/>
  <c r="AG129" i="5"/>
  <c r="AD129" i="5"/>
  <c r="AA129" i="5"/>
  <c r="N129" i="5"/>
  <c r="M129" i="5"/>
  <c r="AH129" i="5" s="1"/>
  <c r="K129" i="5"/>
  <c r="J129" i="5"/>
  <c r="H129" i="5"/>
  <c r="G129" i="5"/>
  <c r="E129" i="5"/>
  <c r="D129" i="5"/>
  <c r="S128" i="5"/>
  <c r="AH128" i="5" s="1"/>
  <c r="P128" i="5"/>
  <c r="R128" i="5" s="1"/>
  <c r="O128" i="5"/>
  <c r="L128" i="5"/>
  <c r="H128" i="5"/>
  <c r="G128" i="5"/>
  <c r="I128" i="5" s="1"/>
  <c r="E128" i="5"/>
  <c r="D128" i="5"/>
  <c r="AG127" i="5"/>
  <c r="AD127" i="5"/>
  <c r="AA127" i="5"/>
  <c r="M127" i="5"/>
  <c r="AH127" i="5" s="1"/>
  <c r="J127" i="5"/>
  <c r="L127" i="5" s="1"/>
  <c r="H127" i="5"/>
  <c r="G127" i="5"/>
  <c r="I127" i="5" s="1"/>
  <c r="E127" i="5"/>
  <c r="D127" i="5"/>
  <c r="T126" i="5"/>
  <c r="S126" i="5"/>
  <c r="Q126" i="5"/>
  <c r="P126" i="5"/>
  <c r="O126" i="5"/>
  <c r="L126" i="5"/>
  <c r="H126" i="5"/>
  <c r="G126" i="5"/>
  <c r="E126" i="5"/>
  <c r="D126" i="5"/>
  <c r="F126" i="5" s="1"/>
  <c r="AG125" i="5"/>
  <c r="AD125" i="5"/>
  <c r="R130" i="5" s="1"/>
  <c r="AA125" i="5"/>
  <c r="N125" i="5"/>
  <c r="M125" i="5"/>
  <c r="K125" i="5"/>
  <c r="J125" i="5"/>
  <c r="H125" i="5"/>
  <c r="G125" i="5"/>
  <c r="E125" i="5"/>
  <c r="D125" i="5"/>
  <c r="T124" i="5"/>
  <c r="S124" i="5"/>
  <c r="Q124" i="5"/>
  <c r="P124" i="5"/>
  <c r="R124" i="5" s="1"/>
  <c r="O124" i="5"/>
  <c r="L124" i="5"/>
  <c r="H124" i="5"/>
  <c r="G124" i="5"/>
  <c r="E124" i="5"/>
  <c r="D124" i="5"/>
  <c r="AG123" i="5"/>
  <c r="AD123" i="5"/>
  <c r="AA123" i="5"/>
  <c r="N123" i="5"/>
  <c r="M123" i="5"/>
  <c r="K123" i="5"/>
  <c r="J123" i="5"/>
  <c r="H123" i="5"/>
  <c r="G123" i="5"/>
  <c r="E123" i="5"/>
  <c r="D123" i="5"/>
  <c r="X120" i="5"/>
  <c r="T120" i="5"/>
  <c r="S120" i="5"/>
  <c r="AH120" i="5" s="1"/>
  <c r="Q120" i="5"/>
  <c r="P120" i="5"/>
  <c r="O120" i="5"/>
  <c r="L120" i="5"/>
  <c r="H120" i="5"/>
  <c r="G120" i="5"/>
  <c r="E120" i="5"/>
  <c r="D120" i="5"/>
  <c r="AG119" i="5"/>
  <c r="AD119" i="5"/>
  <c r="AA119" i="5"/>
  <c r="X119" i="5"/>
  <c r="N119" i="5"/>
  <c r="M119" i="5"/>
  <c r="K119" i="5"/>
  <c r="J119" i="5"/>
  <c r="L119" i="5" s="1"/>
  <c r="H119" i="5"/>
  <c r="G119" i="5"/>
  <c r="E119" i="5"/>
  <c r="D119" i="5"/>
  <c r="X118" i="5"/>
  <c r="T118" i="5"/>
  <c r="S118" i="5"/>
  <c r="Q118" i="5"/>
  <c r="P118" i="5"/>
  <c r="O118" i="5"/>
  <c r="L118" i="5"/>
  <c r="H118" i="5"/>
  <c r="G118" i="5"/>
  <c r="E118" i="5"/>
  <c r="D118" i="5"/>
  <c r="AG117" i="5"/>
  <c r="AD117" i="5"/>
  <c r="AA117" i="5"/>
  <c r="X117" i="5"/>
  <c r="N117" i="5"/>
  <c r="AH117" i="5" s="1"/>
  <c r="M117" i="5"/>
  <c r="K117" i="5"/>
  <c r="J117" i="5"/>
  <c r="I117" i="5"/>
  <c r="F117" i="5"/>
  <c r="X116" i="5"/>
  <c r="T116" i="5"/>
  <c r="S116" i="5"/>
  <c r="Q116" i="5"/>
  <c r="P116" i="5"/>
  <c r="O116" i="5"/>
  <c r="L116" i="5"/>
  <c r="H116" i="5"/>
  <c r="G116" i="5"/>
  <c r="E116" i="5"/>
  <c r="D116" i="5"/>
  <c r="F116" i="5" s="1"/>
  <c r="AG115" i="5"/>
  <c r="AD115" i="5"/>
  <c r="AA115" i="5"/>
  <c r="X115" i="5"/>
  <c r="M115" i="5"/>
  <c r="AH115" i="5" s="1"/>
  <c r="J115" i="5"/>
  <c r="L115" i="5" s="1"/>
  <c r="I115" i="5"/>
  <c r="F115" i="5"/>
  <c r="X114" i="5"/>
  <c r="S114" i="5"/>
  <c r="AH114" i="5" s="1"/>
  <c r="P114" i="5"/>
  <c r="R114" i="5" s="1"/>
  <c r="O114" i="5"/>
  <c r="L114" i="5"/>
  <c r="H114" i="5"/>
  <c r="G114" i="5"/>
  <c r="E114" i="5"/>
  <c r="D114" i="5"/>
  <c r="AG113" i="5"/>
  <c r="AD113" i="5"/>
  <c r="AA113" i="5"/>
  <c r="X113" i="5"/>
  <c r="N113" i="5"/>
  <c r="M113" i="5"/>
  <c r="O113" i="5" s="1"/>
  <c r="K113" i="5"/>
  <c r="J113" i="5"/>
  <c r="H113" i="5"/>
  <c r="G113" i="5"/>
  <c r="E113" i="5"/>
  <c r="D113" i="5"/>
  <c r="X112" i="5"/>
  <c r="S112" i="5"/>
  <c r="AH112" i="5" s="1"/>
  <c r="P112" i="5"/>
  <c r="R112" i="5" s="1"/>
  <c r="O112" i="5"/>
  <c r="L112" i="5"/>
  <c r="H112" i="5"/>
  <c r="G112" i="5"/>
  <c r="E112" i="5"/>
  <c r="D112" i="5"/>
  <c r="AG111" i="5"/>
  <c r="AD111" i="5"/>
  <c r="AA111" i="5"/>
  <c r="X111" i="5"/>
  <c r="N111" i="5"/>
  <c r="M111" i="5"/>
  <c r="K111" i="5"/>
  <c r="J111" i="5"/>
  <c r="H111" i="5"/>
  <c r="G111" i="5"/>
  <c r="E111" i="5"/>
  <c r="D111" i="5"/>
  <c r="AH110" i="5"/>
  <c r="X110" i="5"/>
  <c r="U110" i="5"/>
  <c r="R110" i="5"/>
  <c r="O110" i="5"/>
  <c r="L110" i="5"/>
  <c r="H110" i="5"/>
  <c r="G110" i="5"/>
  <c r="E110" i="5"/>
  <c r="D110" i="5"/>
  <c r="AG109" i="5"/>
  <c r="AD109" i="5"/>
  <c r="AA109" i="5"/>
  <c r="X109" i="5"/>
  <c r="N109" i="5"/>
  <c r="M109" i="5"/>
  <c r="K109" i="5"/>
  <c r="J109" i="5"/>
  <c r="H109" i="5"/>
  <c r="G109" i="5"/>
  <c r="E109" i="5"/>
  <c r="D109" i="5"/>
  <c r="X108" i="5"/>
  <c r="T108" i="5"/>
  <c r="S108" i="5"/>
  <c r="Q108" i="5"/>
  <c r="P108" i="5"/>
  <c r="O108" i="5"/>
  <c r="L108" i="5"/>
  <c r="H108" i="5"/>
  <c r="G108" i="5"/>
  <c r="E108" i="5"/>
  <c r="D108" i="5"/>
  <c r="F108" i="5" s="1"/>
  <c r="AG107" i="5"/>
  <c r="AD107" i="5"/>
  <c r="AA107" i="5"/>
  <c r="X107" i="5"/>
  <c r="N107" i="5"/>
  <c r="M107" i="5"/>
  <c r="K107" i="5"/>
  <c r="J107" i="5"/>
  <c r="H107" i="5"/>
  <c r="G107" i="5"/>
  <c r="E107" i="5"/>
  <c r="D107" i="5"/>
  <c r="F107" i="5" s="1"/>
  <c r="X106" i="5"/>
  <c r="T106" i="5"/>
  <c r="S106" i="5"/>
  <c r="Q106" i="5"/>
  <c r="P106" i="5"/>
  <c r="O106" i="5"/>
  <c r="L106" i="5"/>
  <c r="H106" i="5"/>
  <c r="G106" i="5"/>
  <c r="E106" i="5"/>
  <c r="D106" i="5"/>
  <c r="AG105" i="5"/>
  <c r="AD105" i="5"/>
  <c r="AA105" i="5"/>
  <c r="X105" i="5"/>
  <c r="N105" i="5"/>
  <c r="M105" i="5"/>
  <c r="K105" i="5"/>
  <c r="J105" i="5"/>
  <c r="H105" i="5"/>
  <c r="G105" i="5"/>
  <c r="D105" i="5"/>
  <c r="X104" i="5"/>
  <c r="T104" i="5"/>
  <c r="S104" i="5"/>
  <c r="Q104" i="5"/>
  <c r="P104" i="5"/>
  <c r="O104" i="5"/>
  <c r="L104" i="5"/>
  <c r="H104" i="5"/>
  <c r="G104" i="5"/>
  <c r="E104" i="5"/>
  <c r="D104" i="5"/>
  <c r="AG103" i="5"/>
  <c r="AD103" i="5"/>
  <c r="AA103" i="5"/>
  <c r="X103" i="5"/>
  <c r="N103" i="5"/>
  <c r="M103" i="5"/>
  <c r="K103" i="5"/>
  <c r="J103" i="5"/>
  <c r="H103" i="5"/>
  <c r="G103" i="5"/>
  <c r="D103" i="5"/>
  <c r="X102" i="5"/>
  <c r="T102" i="5"/>
  <c r="S102" i="5"/>
  <c r="Q102" i="5"/>
  <c r="P102" i="5"/>
  <c r="O102" i="5"/>
  <c r="L102" i="5"/>
  <c r="H102" i="5"/>
  <c r="G102" i="5"/>
  <c r="D102" i="5"/>
  <c r="AG101" i="5"/>
  <c r="AD101" i="5"/>
  <c r="AA101" i="5"/>
  <c r="X101" i="5"/>
  <c r="N101" i="5"/>
  <c r="M101" i="5"/>
  <c r="AH101" i="5" s="1"/>
  <c r="K101" i="5"/>
  <c r="J101" i="5"/>
  <c r="H101" i="5"/>
  <c r="G101" i="5"/>
  <c r="D101" i="5"/>
  <c r="X100" i="5"/>
  <c r="T100" i="5"/>
  <c r="S100" i="5"/>
  <c r="AH100" i="5" s="1"/>
  <c r="Q100" i="5"/>
  <c r="P100" i="5"/>
  <c r="O100" i="5"/>
  <c r="L100" i="5"/>
  <c r="H100" i="5"/>
  <c r="G100" i="5"/>
  <c r="D100" i="5"/>
  <c r="AG99" i="5"/>
  <c r="AD99" i="5"/>
  <c r="AA99" i="5"/>
  <c r="X99" i="5"/>
  <c r="N99" i="5"/>
  <c r="M99" i="5"/>
  <c r="K99" i="5"/>
  <c r="J99" i="5"/>
  <c r="H99" i="5"/>
  <c r="G99" i="5"/>
  <c r="E99" i="5"/>
  <c r="D99" i="5"/>
  <c r="X98" i="5"/>
  <c r="T98" i="5"/>
  <c r="S98" i="5"/>
  <c r="Q98" i="5"/>
  <c r="P98" i="5"/>
  <c r="R98" i="5" s="1"/>
  <c r="O98" i="5"/>
  <c r="L98" i="5"/>
  <c r="H98" i="5"/>
  <c r="G98" i="5"/>
  <c r="D98" i="5"/>
  <c r="AG97" i="5"/>
  <c r="AD97" i="5"/>
  <c r="AA97" i="5"/>
  <c r="X97" i="5"/>
  <c r="N97" i="5"/>
  <c r="M97" i="5"/>
  <c r="O97" i="5" s="1"/>
  <c r="K97" i="5"/>
  <c r="J97" i="5"/>
  <c r="H97" i="5"/>
  <c r="G97" i="5"/>
  <c r="E97" i="5"/>
  <c r="D97" i="5"/>
  <c r="X96" i="5"/>
  <c r="T96" i="5"/>
  <c r="S96" i="5"/>
  <c r="Q96" i="5"/>
  <c r="P96" i="5"/>
  <c r="O96" i="5"/>
  <c r="L96" i="5"/>
  <c r="H96" i="5"/>
  <c r="G96" i="5"/>
  <c r="E96" i="5"/>
  <c r="D96" i="5"/>
  <c r="F96" i="5" s="1"/>
  <c r="AG95" i="5"/>
  <c r="AD95" i="5"/>
  <c r="AA95" i="5"/>
  <c r="X95" i="5"/>
  <c r="N95" i="5"/>
  <c r="M95" i="5"/>
  <c r="K95" i="5"/>
  <c r="J95" i="5"/>
  <c r="H95" i="5"/>
  <c r="G95" i="5"/>
  <c r="E95" i="5"/>
  <c r="D95" i="5"/>
  <c r="F95" i="5" s="1"/>
  <c r="X94" i="5"/>
  <c r="T94" i="5"/>
  <c r="S94" i="5"/>
  <c r="Q94" i="5"/>
  <c r="P94" i="5"/>
  <c r="O94" i="5"/>
  <c r="L94" i="5"/>
  <c r="H94" i="5"/>
  <c r="G94" i="5"/>
  <c r="E94" i="5"/>
  <c r="D94" i="5"/>
  <c r="AG93" i="5"/>
  <c r="AD93" i="5"/>
  <c r="AA93" i="5"/>
  <c r="X93" i="5"/>
  <c r="N93" i="5"/>
  <c r="M93" i="5"/>
  <c r="K93" i="5"/>
  <c r="J93" i="5"/>
  <c r="L93" i="5" s="1"/>
  <c r="H93" i="5"/>
  <c r="G93" i="5"/>
  <c r="E93" i="5"/>
  <c r="D93" i="5"/>
  <c r="AH92" i="5"/>
  <c r="X92" i="5"/>
  <c r="U92" i="5"/>
  <c r="R92" i="5"/>
  <c r="O92" i="5"/>
  <c r="L92" i="5"/>
  <c r="H92" i="5"/>
  <c r="G92" i="5"/>
  <c r="I92" i="5" s="1"/>
  <c r="E92" i="5"/>
  <c r="D92" i="5"/>
  <c r="AG91" i="5"/>
  <c r="AD91" i="5"/>
  <c r="AA91" i="5"/>
  <c r="X91" i="5"/>
  <c r="N91" i="5"/>
  <c r="M91" i="5"/>
  <c r="K91" i="5"/>
  <c r="J91" i="5"/>
  <c r="H91" i="5"/>
  <c r="G91" i="5"/>
  <c r="I91" i="5" s="1"/>
  <c r="E91" i="5"/>
  <c r="D91" i="5"/>
  <c r="AH90" i="5"/>
  <c r="X90" i="5"/>
  <c r="U90" i="5"/>
  <c r="R90" i="5"/>
  <c r="O90" i="5"/>
  <c r="L90" i="5"/>
  <c r="H90" i="5"/>
  <c r="G90" i="5"/>
  <c r="E90" i="5"/>
  <c r="D90" i="5"/>
  <c r="F90" i="5" s="1"/>
  <c r="AG89" i="5"/>
  <c r="AD89" i="5"/>
  <c r="AA89" i="5"/>
  <c r="X89" i="5"/>
  <c r="N89" i="5"/>
  <c r="AH89" i="5" s="1"/>
  <c r="M89" i="5"/>
  <c r="K89" i="5"/>
  <c r="J89" i="5"/>
  <c r="H89" i="5"/>
  <c r="G89" i="5"/>
  <c r="E89" i="5"/>
  <c r="D89" i="5"/>
  <c r="F89" i="5" s="1"/>
  <c r="AH88" i="5"/>
  <c r="X88" i="5"/>
  <c r="U88" i="5"/>
  <c r="R88" i="5"/>
  <c r="O88" i="5"/>
  <c r="L88" i="5"/>
  <c r="I88" i="5"/>
  <c r="F88" i="5"/>
  <c r="AH87" i="5"/>
  <c r="AG87" i="5"/>
  <c r="AD87" i="5"/>
  <c r="AA87" i="5"/>
  <c r="X87" i="5"/>
  <c r="O87" i="5"/>
  <c r="L87" i="5"/>
  <c r="I87" i="5"/>
  <c r="F87" i="5"/>
  <c r="AH86" i="5"/>
  <c r="X86" i="5"/>
  <c r="U86" i="5"/>
  <c r="R86" i="5"/>
  <c r="O86" i="5"/>
  <c r="L86" i="5"/>
  <c r="I86" i="5"/>
  <c r="F86" i="5"/>
  <c r="AH85" i="5"/>
  <c r="AG85" i="5"/>
  <c r="AD85" i="5"/>
  <c r="AA85" i="5"/>
  <c r="X85" i="5"/>
  <c r="O85" i="5"/>
  <c r="L85" i="5"/>
  <c r="I85" i="5"/>
  <c r="F85" i="5"/>
  <c r="AH84" i="5"/>
  <c r="X84" i="5"/>
  <c r="U84" i="5"/>
  <c r="R84" i="5"/>
  <c r="O84" i="5"/>
  <c r="L84" i="5"/>
  <c r="I84" i="5"/>
  <c r="F84" i="5"/>
  <c r="AH83" i="5"/>
  <c r="AG83" i="5"/>
  <c r="AD83" i="5"/>
  <c r="AA83" i="5"/>
  <c r="X83" i="5"/>
  <c r="O83" i="5"/>
  <c r="L83" i="5"/>
  <c r="I83" i="5"/>
  <c r="F83" i="5"/>
  <c r="AH76" i="5"/>
  <c r="X76" i="5"/>
  <c r="U76" i="5"/>
  <c r="R76" i="5"/>
  <c r="O76" i="5"/>
  <c r="L76" i="5"/>
  <c r="I76" i="5"/>
  <c r="F76" i="5"/>
  <c r="AH75" i="5"/>
  <c r="AG75" i="5"/>
  <c r="AD75" i="5"/>
  <c r="AA75" i="5"/>
  <c r="X75" i="5"/>
  <c r="O75" i="5"/>
  <c r="L75" i="5"/>
  <c r="I75" i="5"/>
  <c r="F75" i="5"/>
  <c r="AH74" i="5"/>
  <c r="X74" i="5"/>
  <c r="U74" i="5"/>
  <c r="R74" i="5"/>
  <c r="O74" i="5"/>
  <c r="L74" i="5"/>
  <c r="I74" i="5"/>
  <c r="F74" i="5"/>
  <c r="AH73" i="5"/>
  <c r="AG73" i="5"/>
  <c r="AD73" i="5"/>
  <c r="AA73" i="5"/>
  <c r="X73" i="5"/>
  <c r="O73" i="5"/>
  <c r="L73" i="5"/>
  <c r="I73" i="5"/>
  <c r="F73" i="5"/>
  <c r="AH72" i="5"/>
  <c r="X72" i="5"/>
  <c r="U72" i="5"/>
  <c r="R72" i="5"/>
  <c r="O72" i="5"/>
  <c r="L72" i="5"/>
  <c r="I72" i="5"/>
  <c r="F72" i="5"/>
  <c r="AH71" i="5"/>
  <c r="AG71" i="5"/>
  <c r="AD71" i="5"/>
  <c r="AA71" i="5"/>
  <c r="X71" i="5"/>
  <c r="O71" i="5"/>
  <c r="L71" i="5"/>
  <c r="I71" i="5"/>
  <c r="F71" i="5"/>
  <c r="AH68" i="5"/>
  <c r="X68" i="5"/>
  <c r="U68" i="5"/>
  <c r="R68" i="5"/>
  <c r="O68" i="5"/>
  <c r="L68" i="5"/>
  <c r="I68" i="5"/>
  <c r="F68" i="5"/>
  <c r="AH67" i="5"/>
  <c r="AG67" i="5"/>
  <c r="AD67" i="5"/>
  <c r="AA67" i="5"/>
  <c r="X67" i="5"/>
  <c r="O67" i="5"/>
  <c r="L67" i="5"/>
  <c r="I67" i="5"/>
  <c r="F67" i="5"/>
  <c r="AH66" i="5"/>
  <c r="X66" i="5"/>
  <c r="U66" i="5"/>
  <c r="R66" i="5"/>
  <c r="O66" i="5"/>
  <c r="L66" i="5"/>
  <c r="I66" i="5"/>
  <c r="F66" i="5"/>
  <c r="AH65" i="5"/>
  <c r="AG65" i="5"/>
  <c r="AD65" i="5"/>
  <c r="AA65" i="5"/>
  <c r="X65" i="5"/>
  <c r="O65" i="5"/>
  <c r="L65" i="5"/>
  <c r="I65" i="5"/>
  <c r="F65" i="5"/>
  <c r="AH64" i="5"/>
  <c r="X64" i="5"/>
  <c r="U64" i="5"/>
  <c r="R64" i="5"/>
  <c r="O64" i="5"/>
  <c r="L64" i="5"/>
  <c r="I64" i="5"/>
  <c r="F64" i="5"/>
  <c r="AH63" i="5"/>
  <c r="AG63" i="5"/>
  <c r="AD63" i="5"/>
  <c r="AA63" i="5"/>
  <c r="X63" i="5"/>
  <c r="O63" i="5"/>
  <c r="L63" i="5"/>
  <c r="I63" i="5"/>
  <c r="F63" i="5"/>
  <c r="AH62" i="5"/>
  <c r="X62" i="5"/>
  <c r="U62" i="5"/>
  <c r="R62" i="5"/>
  <c r="O62" i="5"/>
  <c r="L62" i="5"/>
  <c r="I62" i="5"/>
  <c r="F62" i="5"/>
  <c r="AH61" i="5"/>
  <c r="AG61" i="5"/>
  <c r="AD61" i="5"/>
  <c r="AA61" i="5"/>
  <c r="X61" i="5"/>
  <c r="O61" i="5"/>
  <c r="L61" i="5"/>
  <c r="I61" i="5"/>
  <c r="F61" i="5"/>
  <c r="AH60" i="5"/>
  <c r="X60" i="5"/>
  <c r="U60" i="5"/>
  <c r="R60" i="5"/>
  <c r="O60" i="5"/>
  <c r="L60" i="5"/>
  <c r="I60" i="5"/>
  <c r="F60" i="5"/>
  <c r="AH59" i="5"/>
  <c r="AG59" i="5"/>
  <c r="AD59" i="5"/>
  <c r="AA59" i="5"/>
  <c r="X59" i="5"/>
  <c r="O59" i="5"/>
  <c r="L59" i="5"/>
  <c r="I59" i="5"/>
  <c r="F59" i="5"/>
  <c r="AH58" i="5"/>
  <c r="X58" i="5"/>
  <c r="U58" i="5"/>
  <c r="R58" i="5"/>
  <c r="O58" i="5"/>
  <c r="L58" i="5"/>
  <c r="I58" i="5"/>
  <c r="F58" i="5"/>
  <c r="AH57" i="5"/>
  <c r="AG57" i="5"/>
  <c r="AD57" i="5"/>
  <c r="AA57" i="5"/>
  <c r="X57" i="5"/>
  <c r="O57" i="5"/>
  <c r="L57" i="5"/>
  <c r="I57" i="5"/>
  <c r="F57" i="5"/>
  <c r="AH56" i="5"/>
  <c r="X56" i="5"/>
  <c r="U56" i="5"/>
  <c r="R56" i="5"/>
  <c r="O56" i="5"/>
  <c r="L56" i="5"/>
  <c r="I56" i="5"/>
  <c r="F56" i="5"/>
  <c r="AH55" i="5"/>
  <c r="AG55" i="5"/>
  <c r="AD55" i="5"/>
  <c r="AA55" i="5"/>
  <c r="X55" i="5"/>
  <c r="O55" i="5"/>
  <c r="L55" i="5"/>
  <c r="I55" i="5"/>
  <c r="F55" i="5"/>
  <c r="AH54" i="5"/>
  <c r="X54" i="5"/>
  <c r="U54" i="5"/>
  <c r="R54" i="5"/>
  <c r="O54" i="5"/>
  <c r="L54" i="5"/>
  <c r="I54" i="5"/>
  <c r="F54" i="5"/>
  <c r="AH53" i="5"/>
  <c r="AG53" i="5"/>
  <c r="AD53" i="5"/>
  <c r="AA53" i="5"/>
  <c r="X53" i="5"/>
  <c r="O53" i="5"/>
  <c r="L53" i="5"/>
  <c r="I53" i="5"/>
  <c r="F53" i="5"/>
  <c r="AH52" i="5"/>
  <c r="X52" i="5"/>
  <c r="U52" i="5"/>
  <c r="R52" i="5"/>
  <c r="O52" i="5"/>
  <c r="L52" i="5"/>
  <c r="I52" i="5"/>
  <c r="F52" i="5"/>
  <c r="AH51" i="5"/>
  <c r="AG51" i="5"/>
  <c r="AD51" i="5"/>
  <c r="AA51" i="5"/>
  <c r="X51" i="5"/>
  <c r="O51" i="5"/>
  <c r="L51" i="5"/>
  <c r="I51" i="5"/>
  <c r="F51" i="5"/>
  <c r="AH50" i="5"/>
  <c r="X50" i="5"/>
  <c r="U50" i="5"/>
  <c r="R50" i="5"/>
  <c r="O50" i="5"/>
  <c r="L50" i="5"/>
  <c r="I50" i="5"/>
  <c r="F50" i="5"/>
  <c r="AH49" i="5"/>
  <c r="AG49" i="5"/>
  <c r="AD49" i="5"/>
  <c r="AA49" i="5"/>
  <c r="X49" i="5"/>
  <c r="O49" i="5"/>
  <c r="L49" i="5"/>
  <c r="I49" i="5"/>
  <c r="F49" i="5"/>
  <c r="AH48" i="5"/>
  <c r="X48" i="5"/>
  <c r="U48" i="5"/>
  <c r="R48" i="5"/>
  <c r="O48" i="5"/>
  <c r="L48" i="5"/>
  <c r="I48" i="5"/>
  <c r="F48" i="5"/>
  <c r="AH47" i="5"/>
  <c r="AG47" i="5"/>
  <c r="AD47" i="5"/>
  <c r="AA47" i="5"/>
  <c r="X47" i="5"/>
  <c r="O47" i="5"/>
  <c r="L47" i="5"/>
  <c r="I47" i="5"/>
  <c r="F47" i="5"/>
  <c r="AH46" i="5"/>
  <c r="X46" i="5"/>
  <c r="U46" i="5"/>
  <c r="R46" i="5"/>
  <c r="O46" i="5"/>
  <c r="L46" i="5"/>
  <c r="I46" i="5"/>
  <c r="F46" i="5"/>
  <c r="AH45" i="5"/>
  <c r="AG45" i="5"/>
  <c r="AD45" i="5"/>
  <c r="AA45" i="5"/>
  <c r="X45" i="5"/>
  <c r="O45" i="5"/>
  <c r="L45" i="5"/>
  <c r="I45" i="5"/>
  <c r="F45" i="5"/>
  <c r="AH44" i="5"/>
  <c r="X44" i="5"/>
  <c r="U44" i="5"/>
  <c r="R44" i="5"/>
  <c r="O44" i="5"/>
  <c r="L44" i="5"/>
  <c r="I44" i="5"/>
  <c r="F44" i="5"/>
  <c r="AH43" i="5"/>
  <c r="AG43" i="5"/>
  <c r="AD43" i="5"/>
  <c r="AA43" i="5"/>
  <c r="X43" i="5"/>
  <c r="O43" i="5"/>
  <c r="L43" i="5"/>
  <c r="I43" i="5"/>
  <c r="F43" i="5"/>
  <c r="AH42" i="5"/>
  <c r="X42" i="5"/>
  <c r="U42" i="5"/>
  <c r="R42" i="5"/>
  <c r="O42" i="5"/>
  <c r="L42" i="5"/>
  <c r="I42" i="5"/>
  <c r="F42" i="5"/>
  <c r="AH41" i="5"/>
  <c r="AG41" i="5"/>
  <c r="AD41" i="5"/>
  <c r="AA41" i="5"/>
  <c r="X41" i="5"/>
  <c r="O41" i="5"/>
  <c r="L41" i="5"/>
  <c r="I41" i="5"/>
  <c r="F41" i="5"/>
  <c r="AH38" i="5"/>
  <c r="X38" i="5"/>
  <c r="U38" i="5"/>
  <c r="R38" i="5"/>
  <c r="O38" i="5"/>
  <c r="L38" i="5"/>
  <c r="I38" i="5"/>
  <c r="F38" i="5"/>
  <c r="E38" i="5"/>
  <c r="AH37" i="5"/>
  <c r="AG37" i="5"/>
  <c r="AD37" i="5"/>
  <c r="AA37" i="5"/>
  <c r="X37" i="5"/>
  <c r="O37" i="5"/>
  <c r="L37" i="5"/>
  <c r="I37" i="5"/>
  <c r="E37" i="5"/>
  <c r="E105" i="5" s="1"/>
  <c r="AH36" i="5"/>
  <c r="X36" i="5"/>
  <c r="U36" i="5"/>
  <c r="R36" i="5"/>
  <c r="O36" i="5"/>
  <c r="L36" i="5"/>
  <c r="I36" i="5"/>
  <c r="E36" i="5"/>
  <c r="F36" i="5" s="1"/>
  <c r="AH35" i="5"/>
  <c r="AG35" i="5"/>
  <c r="AD35" i="5"/>
  <c r="AA35" i="5"/>
  <c r="X35" i="5"/>
  <c r="O35" i="5"/>
  <c r="L35" i="5"/>
  <c r="I35" i="5"/>
  <c r="E35" i="5"/>
  <c r="E100" i="5" s="1"/>
  <c r="AH34" i="5"/>
  <c r="X34" i="5"/>
  <c r="U34" i="5"/>
  <c r="R34" i="5"/>
  <c r="O34" i="5"/>
  <c r="L34" i="5"/>
  <c r="I34" i="5"/>
  <c r="E34" i="5"/>
  <c r="F34" i="5" s="1"/>
  <c r="AH33" i="5"/>
  <c r="AG33" i="5"/>
  <c r="AD33" i="5"/>
  <c r="AA33" i="5"/>
  <c r="X33" i="5"/>
  <c r="O33" i="5"/>
  <c r="L33" i="5"/>
  <c r="I33" i="5"/>
  <c r="E33" i="5"/>
  <c r="E101" i="5" s="1"/>
  <c r="AH32" i="5"/>
  <c r="X32" i="5"/>
  <c r="U32" i="5"/>
  <c r="R32" i="5"/>
  <c r="O32" i="5"/>
  <c r="L32" i="5"/>
  <c r="I32" i="5"/>
  <c r="F32" i="5"/>
  <c r="AH31" i="5"/>
  <c r="AG31" i="5"/>
  <c r="AD31" i="5"/>
  <c r="AA31" i="5"/>
  <c r="X31" i="5"/>
  <c r="O31" i="5"/>
  <c r="L31" i="5"/>
  <c r="I31" i="5"/>
  <c r="F31" i="5"/>
  <c r="AH30" i="5"/>
  <c r="X30" i="5"/>
  <c r="U30" i="5"/>
  <c r="R30" i="5"/>
  <c r="O30" i="5"/>
  <c r="L30" i="5"/>
  <c r="I30" i="5"/>
  <c r="F30" i="5"/>
  <c r="AH29" i="5"/>
  <c r="AG29" i="5"/>
  <c r="AD29" i="5"/>
  <c r="AA29" i="5"/>
  <c r="X29" i="5"/>
  <c r="O29" i="5"/>
  <c r="L29" i="5"/>
  <c r="I29" i="5"/>
  <c r="F29" i="5"/>
  <c r="AH28" i="5"/>
  <c r="X28" i="5"/>
  <c r="U28" i="5"/>
  <c r="R28" i="5"/>
  <c r="O28" i="5"/>
  <c r="L28" i="5"/>
  <c r="I28" i="5"/>
  <c r="F28" i="5"/>
  <c r="AH27" i="5"/>
  <c r="AG27" i="5"/>
  <c r="AD27" i="5"/>
  <c r="AA27" i="5"/>
  <c r="X27" i="5"/>
  <c r="O27" i="5"/>
  <c r="L27" i="5"/>
  <c r="I27" i="5"/>
  <c r="F27" i="5"/>
  <c r="AH26" i="5"/>
  <c r="X26" i="5"/>
  <c r="U26" i="5"/>
  <c r="R26" i="5"/>
  <c r="O26" i="5"/>
  <c r="L26" i="5"/>
  <c r="I26" i="5"/>
  <c r="F26" i="5"/>
  <c r="AH25" i="5"/>
  <c r="AG25" i="5"/>
  <c r="AD25" i="5"/>
  <c r="AA25" i="5"/>
  <c r="X25" i="5"/>
  <c r="O25" i="5"/>
  <c r="L25" i="5"/>
  <c r="I25" i="5"/>
  <c r="F25" i="5"/>
  <c r="AH24" i="5"/>
  <c r="X24" i="5"/>
  <c r="U24" i="5"/>
  <c r="R24" i="5"/>
  <c r="O24" i="5"/>
  <c r="L24" i="5"/>
  <c r="I24" i="5"/>
  <c r="F24" i="5"/>
  <c r="AH23" i="5"/>
  <c r="AG23" i="5"/>
  <c r="AD23" i="5"/>
  <c r="AA23" i="5"/>
  <c r="X23" i="5"/>
  <c r="O23" i="5"/>
  <c r="L23" i="5"/>
  <c r="I23" i="5"/>
  <c r="F23" i="5"/>
  <c r="AH22" i="5"/>
  <c r="X22" i="5"/>
  <c r="U22" i="5"/>
  <c r="R22" i="5"/>
  <c r="O22" i="5"/>
  <c r="L22" i="5"/>
  <c r="I22" i="5"/>
  <c r="F22" i="5"/>
  <c r="AH21" i="5"/>
  <c r="AG21" i="5"/>
  <c r="AD21" i="5"/>
  <c r="AA21" i="5"/>
  <c r="X21" i="5"/>
  <c r="O21" i="5"/>
  <c r="L21" i="5"/>
  <c r="I21" i="5"/>
  <c r="F21" i="5"/>
  <c r="AH20" i="5"/>
  <c r="X20" i="5"/>
  <c r="U20" i="5"/>
  <c r="R20" i="5"/>
  <c r="O20" i="5"/>
  <c r="L20" i="5"/>
  <c r="I20" i="5"/>
  <c r="E20" i="5"/>
  <c r="F20" i="5" s="1"/>
  <c r="AH19" i="5"/>
  <c r="AG19" i="5"/>
  <c r="AD19" i="5"/>
  <c r="AA19" i="5"/>
  <c r="X19" i="5"/>
  <c r="O19" i="5"/>
  <c r="L19" i="5"/>
  <c r="I19" i="5"/>
  <c r="E19" i="5"/>
  <c r="F19" i="5" s="1"/>
  <c r="AH18" i="5"/>
  <c r="X18" i="5"/>
  <c r="U18" i="5"/>
  <c r="R18" i="5"/>
  <c r="O18" i="5"/>
  <c r="L18" i="5"/>
  <c r="I18" i="5"/>
  <c r="F18" i="5"/>
  <c r="AH17" i="5"/>
  <c r="AG17" i="5"/>
  <c r="AD17" i="5"/>
  <c r="AA17" i="5"/>
  <c r="X17" i="5"/>
  <c r="O17" i="5"/>
  <c r="L17" i="5"/>
  <c r="I17" i="5"/>
  <c r="F17" i="5"/>
  <c r="AH16" i="5"/>
  <c r="X16" i="5"/>
  <c r="U16" i="5"/>
  <c r="R16" i="5"/>
  <c r="O16" i="5"/>
  <c r="L16" i="5"/>
  <c r="I16" i="5"/>
  <c r="F16" i="5"/>
  <c r="AH15" i="5"/>
  <c r="AG15" i="5"/>
  <c r="AD15" i="5"/>
  <c r="AA15" i="5"/>
  <c r="X15" i="5"/>
  <c r="O15" i="5"/>
  <c r="L15" i="5"/>
  <c r="I15" i="5"/>
  <c r="F15" i="5"/>
  <c r="AH14" i="5"/>
  <c r="AA14" i="5"/>
  <c r="X14" i="5"/>
  <c r="U14" i="5"/>
  <c r="R14" i="5"/>
  <c r="O14" i="5"/>
  <c r="L14" i="5"/>
  <c r="I14" i="5"/>
  <c r="F14" i="5"/>
  <c r="AG13" i="5"/>
  <c r="AD13" i="5"/>
  <c r="AA13" i="5"/>
  <c r="X13" i="5"/>
  <c r="U13" i="5"/>
  <c r="R13" i="5"/>
  <c r="O13" i="5"/>
  <c r="L13" i="5"/>
  <c r="I13" i="5"/>
  <c r="F13" i="5"/>
  <c r="AH63" i="4"/>
  <c r="X63" i="4"/>
  <c r="U63" i="4"/>
  <c r="R63" i="4"/>
  <c r="I63" i="4"/>
  <c r="F63" i="4"/>
  <c r="AH62" i="4"/>
  <c r="AG62" i="4"/>
  <c r="AD62" i="4"/>
  <c r="X62" i="4"/>
  <c r="L62" i="4"/>
  <c r="I62" i="4"/>
  <c r="F62" i="4"/>
  <c r="AH61" i="4"/>
  <c r="X61" i="4"/>
  <c r="U61" i="4"/>
  <c r="R61" i="4"/>
  <c r="I61" i="4"/>
  <c r="F61" i="4"/>
  <c r="AH60" i="4"/>
  <c r="AG60" i="4"/>
  <c r="AD60" i="4"/>
  <c r="X60" i="4"/>
  <c r="O60" i="4"/>
  <c r="L60" i="4"/>
  <c r="I60" i="4"/>
  <c r="F60" i="4"/>
  <c r="AH59" i="4"/>
  <c r="X59" i="4"/>
  <c r="U59" i="4"/>
  <c r="R59" i="4"/>
  <c r="I59" i="4"/>
  <c r="F59" i="4"/>
  <c r="AH58" i="4"/>
  <c r="AG58" i="4"/>
  <c r="AD58" i="4"/>
  <c r="X58" i="4"/>
  <c r="O58" i="4"/>
  <c r="L58" i="4"/>
  <c r="I58" i="4"/>
  <c r="F58" i="4"/>
  <c r="AH57" i="4"/>
  <c r="X57" i="4"/>
  <c r="U57" i="4"/>
  <c r="R57" i="4"/>
  <c r="I57" i="4"/>
  <c r="F57" i="4"/>
  <c r="AH56" i="4"/>
  <c r="AG56" i="4"/>
  <c r="AD56" i="4"/>
  <c r="X56" i="4"/>
  <c r="O56" i="4"/>
  <c r="L56" i="4"/>
  <c r="I56" i="4"/>
  <c r="F56" i="4"/>
  <c r="AH55" i="4"/>
  <c r="X55" i="4"/>
  <c r="U55" i="4"/>
  <c r="R55" i="4"/>
  <c r="I55" i="4"/>
  <c r="F55" i="4"/>
  <c r="AH54" i="4"/>
  <c r="AG54" i="4"/>
  <c r="AD54" i="4"/>
  <c r="X54" i="4"/>
  <c r="O54" i="4"/>
  <c r="L54" i="4"/>
  <c r="F54" i="4"/>
  <c r="AH53" i="4"/>
  <c r="X53" i="4"/>
  <c r="U53" i="4"/>
  <c r="R53" i="4"/>
  <c r="I53" i="4"/>
  <c r="F53" i="4"/>
  <c r="AH52" i="4"/>
  <c r="AG52" i="4"/>
  <c r="AD52" i="4"/>
  <c r="X52" i="4"/>
  <c r="O52" i="4"/>
  <c r="L52" i="4"/>
  <c r="I52" i="4"/>
  <c r="F52" i="4"/>
  <c r="AH51" i="4"/>
  <c r="X51" i="4"/>
  <c r="U51" i="4"/>
  <c r="R51" i="4"/>
  <c r="I51" i="4"/>
  <c r="F51" i="4"/>
  <c r="AH50" i="4"/>
  <c r="AG50" i="4"/>
  <c r="AD50" i="4"/>
  <c r="X50" i="4"/>
  <c r="O50" i="4"/>
  <c r="L50" i="4"/>
  <c r="I50" i="4"/>
  <c r="F50" i="4"/>
  <c r="AH49" i="4"/>
  <c r="X49" i="4"/>
  <c r="U49" i="4"/>
  <c r="R49" i="4"/>
  <c r="I49" i="4"/>
  <c r="F49" i="4"/>
  <c r="AH48" i="4"/>
  <c r="AG48" i="4"/>
  <c r="AD48" i="4"/>
  <c r="X48" i="4"/>
  <c r="O48" i="4"/>
  <c r="L48" i="4"/>
  <c r="I48" i="4"/>
  <c r="F48" i="4"/>
  <c r="AH47" i="4"/>
  <c r="X47" i="4"/>
  <c r="U47" i="4"/>
  <c r="R47" i="4"/>
  <c r="I47" i="4"/>
  <c r="F47" i="4"/>
  <c r="AH46" i="4"/>
  <c r="AG46" i="4"/>
  <c r="AD46" i="4"/>
  <c r="X46" i="4"/>
  <c r="O46" i="4"/>
  <c r="L46" i="4"/>
  <c r="I46" i="4"/>
  <c r="F46" i="4"/>
  <c r="AH45" i="4"/>
  <c r="X45" i="4"/>
  <c r="U45" i="4"/>
  <c r="R45" i="4"/>
  <c r="I45" i="4"/>
  <c r="F45" i="4"/>
  <c r="AH44" i="4"/>
  <c r="AG44" i="4"/>
  <c r="AD44" i="4"/>
  <c r="X44" i="4"/>
  <c r="O44" i="4"/>
  <c r="L44" i="4"/>
  <c r="I44" i="4"/>
  <c r="F44" i="4"/>
  <c r="AH43" i="4"/>
  <c r="X43" i="4"/>
  <c r="U43" i="4"/>
  <c r="R43" i="4"/>
  <c r="I43" i="4"/>
  <c r="F43" i="4"/>
  <c r="AH42" i="4"/>
  <c r="AG42" i="4"/>
  <c r="AD42" i="4"/>
  <c r="X42" i="4"/>
  <c r="O42" i="4"/>
  <c r="L42" i="4"/>
  <c r="I42" i="4"/>
  <c r="F42" i="4"/>
  <c r="AH41" i="4"/>
  <c r="X41" i="4"/>
  <c r="U41" i="4"/>
  <c r="R41" i="4"/>
  <c r="I41" i="4"/>
  <c r="F41" i="4"/>
  <c r="AH40" i="4"/>
  <c r="AG40" i="4"/>
  <c r="AD40" i="4"/>
  <c r="X40" i="4"/>
  <c r="O40" i="4"/>
  <c r="L40" i="4"/>
  <c r="I40" i="4"/>
  <c r="F40" i="4"/>
  <c r="AH39" i="4"/>
  <c r="X39" i="4"/>
  <c r="U39" i="4"/>
  <c r="R39" i="4"/>
  <c r="I39" i="4"/>
  <c r="F39" i="4"/>
  <c r="AH38" i="4"/>
  <c r="AG38" i="4"/>
  <c r="AD38" i="4"/>
  <c r="X38" i="4"/>
  <c r="O38" i="4"/>
  <c r="L38" i="4"/>
  <c r="I38" i="4"/>
  <c r="F38" i="4"/>
  <c r="AH37" i="4"/>
  <c r="X37" i="4"/>
  <c r="U37" i="4"/>
  <c r="R37" i="4"/>
  <c r="I37" i="4"/>
  <c r="F37" i="4"/>
  <c r="AH36" i="4"/>
  <c r="AG36" i="4"/>
  <c r="AD36" i="4"/>
  <c r="X36" i="4"/>
  <c r="O36" i="4"/>
  <c r="L36" i="4"/>
  <c r="I36" i="4"/>
  <c r="F36" i="4"/>
  <c r="AH35" i="4"/>
  <c r="X35" i="4"/>
  <c r="U35" i="4"/>
  <c r="R35" i="4"/>
  <c r="I35" i="4"/>
  <c r="F35" i="4"/>
  <c r="AH34" i="4"/>
  <c r="AG34" i="4"/>
  <c r="AD34" i="4"/>
  <c r="X34" i="4"/>
  <c r="O34" i="4"/>
  <c r="L34" i="4"/>
  <c r="I34" i="4"/>
  <c r="F34" i="4"/>
  <c r="AH33" i="4"/>
  <c r="X33" i="4"/>
  <c r="U33" i="4"/>
  <c r="R33" i="4"/>
  <c r="I33" i="4"/>
  <c r="F33" i="4"/>
  <c r="AH32" i="4"/>
  <c r="AG32" i="4"/>
  <c r="AD32" i="4"/>
  <c r="X32" i="4"/>
  <c r="O32" i="4"/>
  <c r="L32" i="4"/>
  <c r="I32" i="4"/>
  <c r="F32" i="4"/>
  <c r="AH31" i="4"/>
  <c r="X31" i="4"/>
  <c r="U31" i="4"/>
  <c r="R31" i="4"/>
  <c r="I31" i="4"/>
  <c r="F31" i="4"/>
  <c r="AH30" i="4"/>
  <c r="AG30" i="4"/>
  <c r="AD30" i="4"/>
  <c r="X30" i="4"/>
  <c r="O30" i="4"/>
  <c r="L30" i="4"/>
  <c r="I30" i="4"/>
  <c r="F30" i="4"/>
  <c r="AH29" i="4"/>
  <c r="X29" i="4"/>
  <c r="U29" i="4"/>
  <c r="R29" i="4"/>
  <c r="I29" i="4"/>
  <c r="F29" i="4"/>
  <c r="AH28" i="4"/>
  <c r="AG28" i="4"/>
  <c r="AD28" i="4"/>
  <c r="X28" i="4"/>
  <c r="O28" i="4"/>
  <c r="L28" i="4"/>
  <c r="I28" i="4"/>
  <c r="F28" i="4"/>
  <c r="AH27" i="4"/>
  <c r="X27" i="4"/>
  <c r="U27" i="4"/>
  <c r="R27" i="4"/>
  <c r="I27" i="4"/>
  <c r="F27" i="4"/>
  <c r="AH26" i="4"/>
  <c r="AG26" i="4"/>
  <c r="AD26" i="4"/>
  <c r="X26" i="4"/>
  <c r="O26" i="4"/>
  <c r="L26" i="4"/>
  <c r="I26" i="4"/>
  <c r="F26" i="4"/>
  <c r="AH25" i="4"/>
  <c r="X25" i="4"/>
  <c r="U25" i="4"/>
  <c r="R25" i="4"/>
  <c r="I25" i="4"/>
  <c r="F25" i="4"/>
  <c r="AH24" i="4"/>
  <c r="AG24" i="4"/>
  <c r="AD24" i="4"/>
  <c r="X24" i="4"/>
  <c r="O24" i="4"/>
  <c r="L24" i="4"/>
  <c r="I24" i="4"/>
  <c r="F24" i="4"/>
  <c r="AH23" i="4"/>
  <c r="X23" i="4"/>
  <c r="U23" i="4"/>
  <c r="R23" i="4"/>
  <c r="I23" i="4"/>
  <c r="F23" i="4"/>
  <c r="AH22" i="4"/>
  <c r="AG22" i="4"/>
  <c r="AD22" i="4"/>
  <c r="X22" i="4"/>
  <c r="O22" i="4"/>
  <c r="L22" i="4"/>
  <c r="I22" i="4"/>
  <c r="F22" i="4"/>
  <c r="AH21" i="4"/>
  <c r="X21" i="4"/>
  <c r="U21" i="4"/>
  <c r="R21" i="4"/>
  <c r="I21" i="4"/>
  <c r="F21" i="4"/>
  <c r="AH20" i="4"/>
  <c r="AG20" i="4"/>
  <c r="AD20" i="4"/>
  <c r="X20" i="4"/>
  <c r="O20" i="4"/>
  <c r="L20" i="4"/>
  <c r="I20" i="4"/>
  <c r="F20" i="4"/>
  <c r="AH19" i="4"/>
  <c r="X19" i="4"/>
  <c r="U19" i="4"/>
  <c r="R19" i="4"/>
  <c r="I19" i="4"/>
  <c r="F19" i="4"/>
  <c r="AH18" i="4"/>
  <c r="AG18" i="4"/>
  <c r="AD18" i="4"/>
  <c r="X18" i="4"/>
  <c r="O18" i="4"/>
  <c r="L18" i="4"/>
  <c r="I18" i="4"/>
  <c r="F18" i="4"/>
  <c r="X17" i="4"/>
  <c r="U17" i="4"/>
  <c r="R17" i="4"/>
  <c r="I17" i="4"/>
  <c r="F17" i="4"/>
  <c r="AH16" i="4"/>
  <c r="AG16" i="4"/>
  <c r="AD16" i="4"/>
  <c r="X16" i="4"/>
  <c r="O16" i="4"/>
  <c r="L16" i="4"/>
  <c r="I16" i="4"/>
  <c r="F16" i="4"/>
  <c r="AH15" i="4"/>
  <c r="X15" i="4"/>
  <c r="U15" i="4"/>
  <c r="R15" i="4"/>
  <c r="O15" i="4"/>
  <c r="I15" i="4"/>
  <c r="F15" i="4"/>
  <c r="AH14" i="4"/>
  <c r="AG14" i="4"/>
  <c r="AD14" i="4"/>
  <c r="X14" i="4"/>
  <c r="O14" i="4"/>
  <c r="L14" i="4"/>
  <c r="I14" i="4"/>
  <c r="F14" i="4"/>
  <c r="AH13" i="4"/>
  <c r="X13" i="4"/>
  <c r="U13" i="4"/>
  <c r="R13" i="4"/>
  <c r="O13" i="4"/>
  <c r="L13" i="4"/>
  <c r="I13" i="4"/>
  <c r="F13" i="4"/>
  <c r="AH12" i="4"/>
  <c r="AG12" i="4"/>
  <c r="AD12" i="4"/>
  <c r="X12" i="4"/>
  <c r="O12" i="4"/>
  <c r="L12" i="4"/>
  <c r="I12" i="4"/>
  <c r="F12" i="4"/>
  <c r="AH11" i="4"/>
  <c r="X11" i="4"/>
  <c r="U11" i="4"/>
  <c r="R11" i="4"/>
  <c r="O11" i="4"/>
  <c r="L11" i="4"/>
  <c r="I11" i="4"/>
  <c r="F11" i="4"/>
  <c r="F101" i="5" l="1"/>
  <c r="AH93" i="5"/>
  <c r="AH105" i="5"/>
  <c r="AH108" i="5"/>
  <c r="I113" i="5"/>
  <c r="I114" i="5"/>
  <c r="AH116" i="5"/>
  <c r="F119" i="5"/>
  <c r="F120" i="5"/>
  <c r="I124" i="5"/>
  <c r="L125" i="5"/>
  <c r="I129" i="5"/>
  <c r="L113" i="5"/>
  <c r="I99" i="5"/>
  <c r="I118" i="5"/>
  <c r="L123" i="5"/>
  <c r="U126" i="5"/>
  <c r="L99" i="5"/>
  <c r="F100" i="5"/>
  <c r="I95" i="5"/>
  <c r="I96" i="5"/>
  <c r="U114" i="5"/>
  <c r="I116" i="5"/>
  <c r="O119" i="5"/>
  <c r="R120" i="5"/>
  <c r="U124" i="5"/>
  <c r="F91" i="5"/>
  <c r="F92" i="5"/>
  <c r="I93" i="5"/>
  <c r="F104" i="5"/>
  <c r="I105" i="5"/>
  <c r="I106" i="5"/>
  <c r="L109" i="5"/>
  <c r="O111" i="5"/>
  <c r="I131" i="5"/>
  <c r="F125" i="5"/>
  <c r="O95" i="5"/>
  <c r="R96" i="5"/>
  <c r="AH107" i="5"/>
  <c r="R108" i="5"/>
  <c r="AH109" i="5"/>
  <c r="F113" i="5"/>
  <c r="F114" i="5"/>
  <c r="R116" i="5"/>
  <c r="F124" i="5"/>
  <c r="I125" i="5"/>
  <c r="F129" i="5"/>
  <c r="L95" i="5"/>
  <c r="AH99" i="5"/>
  <c r="F105" i="5"/>
  <c r="I107" i="5"/>
  <c r="I119" i="5"/>
  <c r="I120" i="5"/>
  <c r="AH125" i="5"/>
  <c r="F128" i="5"/>
  <c r="L129" i="5"/>
  <c r="F33" i="5"/>
  <c r="F37" i="5"/>
  <c r="I89" i="5"/>
  <c r="I90" i="5"/>
  <c r="L91" i="5"/>
  <c r="O93" i="5"/>
  <c r="R94" i="5"/>
  <c r="AH98" i="5"/>
  <c r="I103" i="5"/>
  <c r="I104" i="5"/>
  <c r="L105" i="5"/>
  <c r="L117" i="5"/>
  <c r="AH123" i="5"/>
  <c r="F127" i="5"/>
  <c r="U130" i="5"/>
  <c r="L89" i="5"/>
  <c r="O91" i="5"/>
  <c r="AH94" i="5"/>
  <c r="I102" i="5"/>
  <c r="L103" i="5"/>
  <c r="O117" i="5"/>
  <c r="R118" i="5"/>
  <c r="AH124" i="5"/>
  <c r="O89" i="5"/>
  <c r="F97" i="5"/>
  <c r="AH97" i="5"/>
  <c r="L101" i="5"/>
  <c r="AH103" i="5"/>
  <c r="R104" i="5"/>
  <c r="AH106" i="5"/>
  <c r="F111" i="5"/>
  <c r="F112" i="5"/>
  <c r="AH118" i="5"/>
  <c r="I126" i="5"/>
  <c r="F130" i="5"/>
  <c r="F93" i="5"/>
  <c r="F94" i="5"/>
  <c r="I98" i="5"/>
  <c r="O101" i="5"/>
  <c r="R102" i="5"/>
  <c r="F109" i="5"/>
  <c r="F110" i="5"/>
  <c r="I111" i="5"/>
  <c r="I112" i="5"/>
  <c r="O115" i="5"/>
  <c r="F123" i="5"/>
  <c r="U132" i="5"/>
  <c r="I94" i="5"/>
  <c r="L97" i="5"/>
  <c r="R100" i="5"/>
  <c r="AH102" i="5"/>
  <c r="F106" i="5"/>
  <c r="I109" i="5"/>
  <c r="I110" i="5"/>
  <c r="L111" i="5"/>
  <c r="AH113" i="5"/>
  <c r="F118" i="5"/>
  <c r="I123" i="5"/>
  <c r="R126" i="5"/>
  <c r="F35" i="5"/>
  <c r="AH91" i="5"/>
  <c r="AH95" i="5"/>
  <c r="AH96" i="5"/>
  <c r="U96" i="5"/>
  <c r="I97" i="5"/>
  <c r="F99" i="5"/>
  <c r="I100" i="5"/>
  <c r="I101" i="5"/>
  <c r="AH104" i="5"/>
  <c r="O105" i="5"/>
  <c r="R106" i="5"/>
  <c r="U106" i="5"/>
  <c r="L107" i="5"/>
  <c r="O107" i="5"/>
  <c r="I108" i="5"/>
  <c r="O109" i="5"/>
  <c r="U94" i="5"/>
  <c r="E98" i="5"/>
  <c r="F98" i="5" s="1"/>
  <c r="U98" i="5"/>
  <c r="O99" i="5"/>
  <c r="E102" i="5"/>
  <c r="F102" i="5" s="1"/>
  <c r="U102" i="5"/>
  <c r="E103" i="5"/>
  <c r="F103" i="5" s="1"/>
  <c r="O103" i="5"/>
  <c r="U100" i="5"/>
  <c r="U104" i="5"/>
  <c r="U108" i="5"/>
  <c r="AH111" i="5"/>
  <c r="U112" i="5"/>
  <c r="U116" i="5"/>
  <c r="AH119" i="5"/>
  <c r="U120" i="5"/>
  <c r="O123" i="5"/>
  <c r="AH126" i="5"/>
  <c r="O127" i="5"/>
  <c r="U128" i="5"/>
  <c r="O131" i="5"/>
  <c r="U118" i="5"/>
  <c r="O125" i="5"/>
  <c r="O129" i="5"/>
  <c r="F12" i="1"/>
  <c r="AH13" i="3" l="1"/>
  <c r="AG13" i="3"/>
  <c r="AD13" i="3"/>
  <c r="AA13" i="3"/>
  <c r="X13" i="3"/>
  <c r="O13" i="3"/>
  <c r="L13" i="3"/>
  <c r="I13" i="3"/>
  <c r="F13" i="3"/>
  <c r="AH24" i="1"/>
  <c r="AA28" i="1"/>
  <c r="AH27" i="1"/>
  <c r="X27" i="1"/>
  <c r="U27" i="1"/>
  <c r="R27" i="1"/>
  <c r="I27" i="1"/>
  <c r="F27" i="1"/>
  <c r="AH26" i="1"/>
  <c r="AG26" i="1"/>
  <c r="AD26" i="1"/>
  <c r="AA26" i="1"/>
  <c r="X26" i="1"/>
  <c r="O26" i="1"/>
  <c r="L26" i="1"/>
  <c r="I26" i="1"/>
  <c r="F26" i="1"/>
  <c r="F28" i="1"/>
  <c r="I28" i="1"/>
  <c r="L28" i="1"/>
  <c r="O28" i="1"/>
  <c r="X28" i="1"/>
  <c r="AD28" i="1"/>
  <c r="AG28" i="1"/>
  <c r="AH28" i="1"/>
  <c r="F29" i="1"/>
  <c r="I29" i="1"/>
  <c r="R29" i="1"/>
  <c r="U29" i="1"/>
  <c r="X29" i="1"/>
  <c r="AH29" i="1"/>
  <c r="AH47" i="1"/>
  <c r="AH46" i="1"/>
  <c r="X47" i="1"/>
  <c r="U47" i="1"/>
  <c r="R47" i="1"/>
  <c r="I47" i="1"/>
  <c r="F47" i="1"/>
  <c r="AG46" i="1"/>
  <c r="AD46" i="1"/>
  <c r="AA46" i="1"/>
  <c r="X46" i="1"/>
  <c r="O46" i="1"/>
  <c r="L46" i="1"/>
  <c r="I46" i="1"/>
  <c r="F46" i="1"/>
  <c r="AH35" i="1"/>
  <c r="X35" i="1"/>
  <c r="U35" i="1"/>
  <c r="R35" i="1"/>
  <c r="I35" i="1"/>
  <c r="F35" i="1"/>
  <c r="AH34" i="1"/>
  <c r="AG34" i="1"/>
  <c r="AD34" i="1"/>
  <c r="AA34" i="1"/>
  <c r="X34" i="1"/>
  <c r="O34" i="1"/>
  <c r="L34" i="1"/>
  <c r="I34" i="1"/>
  <c r="F34" i="1"/>
  <c r="U11" i="1"/>
  <c r="AG60" i="1"/>
  <c r="AH39" i="1"/>
  <c r="AH13" i="1"/>
  <c r="AH15" i="1"/>
  <c r="AH14" i="1"/>
  <c r="AH12" i="1"/>
  <c r="AA11" i="1"/>
  <c r="R11" i="1"/>
  <c r="AD36" i="1"/>
  <c r="AA62" i="1"/>
  <c r="AA60" i="1"/>
  <c r="AA58" i="1"/>
  <c r="AA56" i="1"/>
  <c r="AA54" i="1"/>
  <c r="AA52" i="1"/>
  <c r="AA50" i="1"/>
  <c r="AA48" i="1"/>
  <c r="AA44" i="1"/>
  <c r="AA42" i="1"/>
  <c r="AA40" i="1"/>
  <c r="AA38" i="1"/>
  <c r="AA36" i="1"/>
  <c r="AA32" i="1"/>
  <c r="AA30" i="1"/>
  <c r="AA24" i="1"/>
  <c r="AA20" i="1"/>
  <c r="AA22" i="1"/>
  <c r="AA18" i="1"/>
  <c r="AA16" i="1"/>
  <c r="AA14" i="1"/>
  <c r="AA12" i="1"/>
  <c r="F62" i="1"/>
  <c r="I62" i="1"/>
  <c r="L62" i="1"/>
  <c r="O62" i="1"/>
  <c r="X62" i="1"/>
  <c r="AD62" i="1"/>
  <c r="AG62" i="1"/>
  <c r="AD60" i="1"/>
  <c r="X60" i="1"/>
  <c r="O60" i="1"/>
  <c r="L60" i="1"/>
  <c r="I60" i="1"/>
  <c r="F60" i="1"/>
  <c r="F58" i="1"/>
  <c r="I58" i="1"/>
  <c r="L58" i="1"/>
  <c r="O58" i="1"/>
  <c r="X58" i="1"/>
  <c r="AD58" i="1"/>
  <c r="AG58" i="1"/>
  <c r="F56" i="1"/>
  <c r="I56" i="1"/>
  <c r="L56" i="1"/>
  <c r="O56" i="1"/>
  <c r="X56" i="1"/>
  <c r="AD56" i="1"/>
  <c r="AG56" i="1"/>
  <c r="AG54" i="1"/>
  <c r="AD54" i="1"/>
  <c r="X54" i="1"/>
  <c r="O54" i="1"/>
  <c r="L54" i="1"/>
  <c r="I54" i="1"/>
  <c r="F54" i="1"/>
  <c r="F52" i="1"/>
  <c r="I52" i="1"/>
  <c r="L52" i="1"/>
  <c r="O52" i="1"/>
  <c r="X52" i="1"/>
  <c r="AD52" i="1"/>
  <c r="AG52" i="1"/>
  <c r="AG50" i="1"/>
  <c r="AD50" i="1"/>
  <c r="X50" i="1"/>
  <c r="O50" i="1"/>
  <c r="L50" i="1"/>
  <c r="I50" i="1"/>
  <c r="F50" i="1"/>
  <c r="F48" i="1"/>
  <c r="I48" i="1"/>
  <c r="L48" i="1"/>
  <c r="O48" i="1"/>
  <c r="X48" i="1"/>
  <c r="AD48" i="1"/>
  <c r="AG48" i="1"/>
  <c r="AG44" i="1"/>
  <c r="AD44" i="1"/>
  <c r="X44" i="1"/>
  <c r="O44" i="1"/>
  <c r="L44" i="1"/>
  <c r="I44" i="1"/>
  <c r="F44" i="1"/>
  <c r="F42" i="1"/>
  <c r="I42" i="1"/>
  <c r="L42" i="1"/>
  <c r="O42" i="1"/>
  <c r="X42" i="1"/>
  <c r="AD42" i="1"/>
  <c r="AG42" i="1"/>
  <c r="AG40" i="1"/>
  <c r="AD40" i="1"/>
  <c r="X40" i="1"/>
  <c r="O40" i="1"/>
  <c r="L40" i="1"/>
  <c r="I40" i="1"/>
  <c r="F40" i="1"/>
  <c r="F38" i="1"/>
  <c r="I38" i="1"/>
  <c r="L38" i="1"/>
  <c r="O38" i="1"/>
  <c r="X38" i="1"/>
  <c r="AD38" i="1"/>
  <c r="AG38" i="1"/>
  <c r="AG36" i="1"/>
  <c r="X36" i="1"/>
  <c r="O36" i="1"/>
  <c r="L36" i="1"/>
  <c r="I36" i="1"/>
  <c r="F36" i="1"/>
  <c r="F32" i="1"/>
  <c r="I32" i="1"/>
  <c r="L32" i="1"/>
  <c r="O32" i="1"/>
  <c r="X32" i="1"/>
  <c r="AD32" i="1"/>
  <c r="AG32" i="1"/>
  <c r="AG30" i="1"/>
  <c r="AD30" i="1"/>
  <c r="X30" i="1"/>
  <c r="O30" i="1"/>
  <c r="L30" i="1"/>
  <c r="I30" i="1"/>
  <c r="F30" i="1"/>
  <c r="AG24" i="1"/>
  <c r="AD24" i="1"/>
  <c r="X24" i="1"/>
  <c r="O24" i="1"/>
  <c r="L24" i="1"/>
  <c r="I24" i="1"/>
  <c r="F24" i="1"/>
  <c r="F22" i="1"/>
  <c r="I22" i="1"/>
  <c r="L22" i="1"/>
  <c r="O22" i="1"/>
  <c r="X22" i="1"/>
  <c r="AD22" i="1"/>
  <c r="AG22" i="1"/>
  <c r="AG20" i="1"/>
  <c r="AD20" i="1"/>
  <c r="X20" i="1"/>
  <c r="O20" i="1"/>
  <c r="L20" i="1"/>
  <c r="I20" i="1"/>
  <c r="F20" i="1"/>
  <c r="F18" i="1"/>
  <c r="I18" i="1"/>
  <c r="L18" i="1"/>
  <c r="O18" i="1"/>
  <c r="X18" i="1"/>
  <c r="AD18" i="1"/>
  <c r="AG18" i="1"/>
  <c r="AG16" i="1"/>
  <c r="AD16" i="1"/>
  <c r="X16" i="1"/>
  <c r="O16" i="1"/>
  <c r="L16" i="1"/>
  <c r="I16" i="1"/>
  <c r="F16" i="1"/>
  <c r="F14" i="1"/>
  <c r="I14" i="1"/>
  <c r="L14" i="1"/>
  <c r="O14" i="1"/>
  <c r="X14" i="1"/>
  <c r="AD14" i="1"/>
  <c r="AG14" i="1"/>
  <c r="AG12" i="1"/>
  <c r="AD12" i="1"/>
  <c r="X12" i="1"/>
  <c r="O12" i="1"/>
  <c r="L12" i="1"/>
  <c r="I12" i="1"/>
  <c r="U13" i="1"/>
  <c r="R13" i="1"/>
  <c r="I13" i="1"/>
  <c r="F63" i="1"/>
  <c r="I63" i="1"/>
  <c r="R63" i="1"/>
  <c r="U63" i="1"/>
  <c r="U61" i="1"/>
  <c r="R61" i="1"/>
  <c r="I61" i="1"/>
  <c r="F61" i="1"/>
  <c r="F59" i="1"/>
  <c r="I59" i="1"/>
  <c r="R59" i="1"/>
  <c r="U59" i="1"/>
  <c r="F57" i="1"/>
  <c r="I57" i="1"/>
  <c r="R57" i="1"/>
  <c r="U57" i="1"/>
  <c r="U55" i="1"/>
  <c r="R55" i="1"/>
  <c r="I55" i="1"/>
  <c r="F55" i="1"/>
  <c r="F53" i="1"/>
  <c r="I53" i="1"/>
  <c r="R53" i="1"/>
  <c r="U53" i="1"/>
  <c r="U51" i="1"/>
  <c r="R51" i="1"/>
  <c r="I51" i="1"/>
  <c r="F51" i="1"/>
  <c r="F49" i="1"/>
  <c r="I49" i="1"/>
  <c r="R49" i="1"/>
  <c r="U49" i="1"/>
  <c r="U45" i="1"/>
  <c r="R45" i="1"/>
  <c r="I45" i="1"/>
  <c r="F45" i="1"/>
  <c r="F43" i="1"/>
  <c r="I43" i="1"/>
  <c r="R43" i="1"/>
  <c r="U43" i="1"/>
  <c r="U41" i="1"/>
  <c r="R41" i="1"/>
  <c r="I41" i="1"/>
  <c r="F41" i="1"/>
  <c r="F39" i="1"/>
  <c r="I39" i="1"/>
  <c r="R39" i="1"/>
  <c r="U39" i="1"/>
  <c r="U37" i="1"/>
  <c r="R37" i="1"/>
  <c r="I37" i="1"/>
  <c r="F37" i="1"/>
  <c r="F33" i="1"/>
  <c r="I33" i="1"/>
  <c r="R33" i="1"/>
  <c r="U33" i="1"/>
  <c r="U31" i="1"/>
  <c r="R31" i="1"/>
  <c r="I31" i="1"/>
  <c r="F31" i="1"/>
  <c r="U25" i="1"/>
  <c r="R25" i="1"/>
  <c r="I25" i="1"/>
  <c r="F25" i="1"/>
  <c r="F23" i="1"/>
  <c r="I23" i="1"/>
  <c r="R23" i="1"/>
  <c r="U23" i="1"/>
  <c r="U21" i="1"/>
  <c r="R21" i="1"/>
  <c r="I21" i="1"/>
  <c r="F21" i="1"/>
  <c r="F19" i="1"/>
  <c r="I19" i="1"/>
  <c r="R19" i="1"/>
  <c r="U19" i="1"/>
  <c r="U17" i="1"/>
  <c r="R17" i="1"/>
  <c r="I17" i="1"/>
  <c r="F17" i="1"/>
  <c r="F15" i="1"/>
  <c r="I15" i="1"/>
  <c r="R15" i="1"/>
  <c r="U15" i="1"/>
  <c r="F13" i="1"/>
  <c r="I11" i="1"/>
  <c r="F11" i="1"/>
  <c r="AH40" i="1"/>
  <c r="AH30" i="1"/>
  <c r="AH31" i="1"/>
  <c r="X31" i="1"/>
  <c r="O13" i="1"/>
  <c r="O15" i="1"/>
  <c r="AH43" i="1"/>
  <c r="X43" i="1"/>
  <c r="AH42" i="1"/>
  <c r="S132" i="3"/>
  <c r="AH132" i="3" s="1"/>
  <c r="P132" i="3"/>
  <c r="R132" i="3" s="1"/>
  <c r="O132" i="3"/>
  <c r="L132" i="3"/>
  <c r="I132" i="3"/>
  <c r="F132" i="3"/>
  <c r="AG131" i="3"/>
  <c r="AD131" i="3"/>
  <c r="AA131" i="3"/>
  <c r="N131" i="3"/>
  <c r="M131" i="3"/>
  <c r="K131" i="3"/>
  <c r="J131" i="3"/>
  <c r="H131" i="3"/>
  <c r="G131" i="3"/>
  <c r="I131" i="3" s="1"/>
  <c r="E131" i="3"/>
  <c r="D131" i="3"/>
  <c r="S130" i="3"/>
  <c r="U130" i="3" s="1"/>
  <c r="P130" i="3"/>
  <c r="O130" i="3"/>
  <c r="L130" i="3"/>
  <c r="H130" i="3"/>
  <c r="G130" i="3"/>
  <c r="I130" i="3" s="1"/>
  <c r="E130" i="3"/>
  <c r="D130" i="3"/>
  <c r="AG129" i="3"/>
  <c r="AD129" i="3"/>
  <c r="AA129" i="3"/>
  <c r="N129" i="3"/>
  <c r="O129" i="3" s="1"/>
  <c r="M129" i="3"/>
  <c r="K129" i="3"/>
  <c r="J129" i="3"/>
  <c r="H129" i="3"/>
  <c r="G129" i="3"/>
  <c r="E129" i="3"/>
  <c r="D129" i="3"/>
  <c r="F129" i="3" s="1"/>
  <c r="S128" i="3"/>
  <c r="AH128" i="3" s="1"/>
  <c r="P128" i="3"/>
  <c r="R128" i="3" s="1"/>
  <c r="O128" i="3"/>
  <c r="L128" i="3"/>
  <c r="H128" i="3"/>
  <c r="G128" i="3"/>
  <c r="E128" i="3"/>
  <c r="D128" i="3"/>
  <c r="AG127" i="3"/>
  <c r="AD127" i="3"/>
  <c r="AA127" i="3"/>
  <c r="M127" i="3"/>
  <c r="AH127" i="3" s="1"/>
  <c r="J127" i="3"/>
  <c r="L127" i="3" s="1"/>
  <c r="H127" i="3"/>
  <c r="G127" i="3"/>
  <c r="I127" i="3" s="1"/>
  <c r="E127" i="3"/>
  <c r="D127" i="3"/>
  <c r="T126" i="3"/>
  <c r="S126" i="3"/>
  <c r="Q126" i="3"/>
  <c r="P126" i="3"/>
  <c r="O126" i="3"/>
  <c r="L126" i="3"/>
  <c r="H126" i="3"/>
  <c r="G126" i="3"/>
  <c r="E126" i="3"/>
  <c r="D126" i="3"/>
  <c r="F126" i="3" s="1"/>
  <c r="AG125" i="3"/>
  <c r="AD125" i="3"/>
  <c r="R130" i="3" s="1"/>
  <c r="AA125" i="3"/>
  <c r="N125" i="3"/>
  <c r="M125" i="3"/>
  <c r="K125" i="3"/>
  <c r="L125" i="3" s="1"/>
  <c r="J125" i="3"/>
  <c r="H125" i="3"/>
  <c r="G125" i="3"/>
  <c r="E125" i="3"/>
  <c r="F125" i="3" s="1"/>
  <c r="D125" i="3"/>
  <c r="T124" i="3"/>
  <c r="S124" i="3"/>
  <c r="Q124" i="3"/>
  <c r="P124" i="3"/>
  <c r="R124" i="3"/>
  <c r="O124" i="3"/>
  <c r="L124" i="3"/>
  <c r="H124" i="3"/>
  <c r="G124" i="3"/>
  <c r="E124" i="3"/>
  <c r="F124" i="3" s="1"/>
  <c r="D124" i="3"/>
  <c r="AG123" i="3"/>
  <c r="AD123" i="3"/>
  <c r="AA123" i="3"/>
  <c r="N123" i="3"/>
  <c r="M123" i="3"/>
  <c r="K123" i="3"/>
  <c r="J123" i="3"/>
  <c r="H123" i="3"/>
  <c r="G123" i="3"/>
  <c r="E123" i="3"/>
  <c r="D123" i="3"/>
  <c r="F123" i="3" s="1"/>
  <c r="X120" i="3"/>
  <c r="T120" i="3"/>
  <c r="S120" i="3"/>
  <c r="Q120" i="3"/>
  <c r="P120" i="3"/>
  <c r="O120" i="3"/>
  <c r="L120" i="3"/>
  <c r="H120" i="3"/>
  <c r="G120" i="3"/>
  <c r="E120" i="3"/>
  <c r="D120" i="3"/>
  <c r="F120" i="3"/>
  <c r="AG119" i="3"/>
  <c r="AD119" i="3"/>
  <c r="AA119" i="3"/>
  <c r="X119" i="3"/>
  <c r="N119" i="3"/>
  <c r="O119" i="3" s="1"/>
  <c r="M119" i="3"/>
  <c r="K119" i="3"/>
  <c r="J119" i="3"/>
  <c r="H119" i="3"/>
  <c r="G119" i="3"/>
  <c r="E119" i="3"/>
  <c r="D119" i="3"/>
  <c r="F119" i="3" s="1"/>
  <c r="X118" i="3"/>
  <c r="T118" i="3"/>
  <c r="S118" i="3"/>
  <c r="Q118" i="3"/>
  <c r="P118" i="3"/>
  <c r="R118" i="3" s="1"/>
  <c r="O118" i="3"/>
  <c r="L118" i="3"/>
  <c r="H118" i="3"/>
  <c r="G118" i="3"/>
  <c r="E118" i="3"/>
  <c r="D118" i="3"/>
  <c r="F118" i="3" s="1"/>
  <c r="AG117" i="3"/>
  <c r="AD117" i="3"/>
  <c r="AA117" i="3"/>
  <c r="X117" i="3"/>
  <c r="N117" i="3"/>
  <c r="M117" i="3"/>
  <c r="AH117" i="3" s="1"/>
  <c r="K117" i="3"/>
  <c r="J117" i="3"/>
  <c r="I117" i="3"/>
  <c r="F117" i="3"/>
  <c r="X116" i="3"/>
  <c r="T116" i="3"/>
  <c r="S116" i="3"/>
  <c r="Q116" i="3"/>
  <c r="P116" i="3"/>
  <c r="O116" i="3"/>
  <c r="L116" i="3"/>
  <c r="H116" i="3"/>
  <c r="G116" i="3"/>
  <c r="E116" i="3"/>
  <c r="D116" i="3"/>
  <c r="AG115" i="3"/>
  <c r="AD115" i="3"/>
  <c r="AA115" i="3"/>
  <c r="X115" i="3"/>
  <c r="M115" i="3"/>
  <c r="O115" i="3"/>
  <c r="J115" i="3"/>
  <c r="L115" i="3" s="1"/>
  <c r="I115" i="3"/>
  <c r="F115" i="3"/>
  <c r="X114" i="3"/>
  <c r="S114" i="3"/>
  <c r="AH114" i="3" s="1"/>
  <c r="P114" i="3"/>
  <c r="R114" i="3" s="1"/>
  <c r="O114" i="3"/>
  <c r="L114" i="3"/>
  <c r="H114" i="3"/>
  <c r="G114" i="3"/>
  <c r="I114" i="3" s="1"/>
  <c r="E114" i="3"/>
  <c r="D114" i="3"/>
  <c r="AG113" i="3"/>
  <c r="AD113" i="3"/>
  <c r="AA113" i="3"/>
  <c r="X113" i="3"/>
  <c r="N113" i="3"/>
  <c r="M113" i="3"/>
  <c r="K113" i="3"/>
  <c r="J113" i="3"/>
  <c r="H113" i="3"/>
  <c r="G113" i="3"/>
  <c r="I113" i="3"/>
  <c r="E113" i="3"/>
  <c r="D113" i="3"/>
  <c r="X112" i="3"/>
  <c r="S112" i="3"/>
  <c r="AH112" i="3" s="1"/>
  <c r="P112" i="3"/>
  <c r="R112" i="3" s="1"/>
  <c r="O112" i="3"/>
  <c r="L112" i="3"/>
  <c r="H112" i="3"/>
  <c r="G112" i="3"/>
  <c r="E112" i="3"/>
  <c r="D112" i="3"/>
  <c r="F112" i="3" s="1"/>
  <c r="AG111" i="3"/>
  <c r="AD111" i="3"/>
  <c r="AA111" i="3"/>
  <c r="X111" i="3"/>
  <c r="N111" i="3"/>
  <c r="M111" i="3"/>
  <c r="K111" i="3"/>
  <c r="J111" i="3"/>
  <c r="L111" i="3"/>
  <c r="H111" i="3"/>
  <c r="G111" i="3"/>
  <c r="E111" i="3"/>
  <c r="D111" i="3"/>
  <c r="AH110" i="3"/>
  <c r="X110" i="3"/>
  <c r="U110" i="3"/>
  <c r="R110" i="3"/>
  <c r="O110" i="3"/>
  <c r="L110" i="3"/>
  <c r="H110" i="3"/>
  <c r="G110" i="3"/>
  <c r="I110" i="3" s="1"/>
  <c r="E110" i="3"/>
  <c r="D110" i="3"/>
  <c r="F110" i="3"/>
  <c r="AG109" i="3"/>
  <c r="AD109" i="3"/>
  <c r="AA109" i="3"/>
  <c r="X109" i="3"/>
  <c r="N109" i="3"/>
  <c r="M109" i="3"/>
  <c r="K109" i="3"/>
  <c r="J109" i="3"/>
  <c r="L109" i="3" s="1"/>
  <c r="H109" i="3"/>
  <c r="G109" i="3"/>
  <c r="E109" i="3"/>
  <c r="D109" i="3"/>
  <c r="F109" i="3" s="1"/>
  <c r="X108" i="3"/>
  <c r="T108" i="3"/>
  <c r="S108" i="3"/>
  <c r="Q108" i="3"/>
  <c r="P108" i="3"/>
  <c r="O108" i="3"/>
  <c r="L108" i="3"/>
  <c r="H108" i="3"/>
  <c r="G108" i="3"/>
  <c r="I108" i="3" s="1"/>
  <c r="E108" i="3"/>
  <c r="D108" i="3"/>
  <c r="AG107" i="3"/>
  <c r="AD107" i="3"/>
  <c r="AA107" i="3"/>
  <c r="X107" i="3"/>
  <c r="N107" i="3"/>
  <c r="O107" i="3" s="1"/>
  <c r="M107" i="3"/>
  <c r="K107" i="3"/>
  <c r="J107" i="3"/>
  <c r="L107" i="3" s="1"/>
  <c r="H107" i="3"/>
  <c r="G107" i="3"/>
  <c r="I107" i="3" s="1"/>
  <c r="E107" i="3"/>
  <c r="D107" i="3"/>
  <c r="X106" i="3"/>
  <c r="T106" i="3"/>
  <c r="S106" i="3"/>
  <c r="U106" i="3" s="1"/>
  <c r="Q106" i="3"/>
  <c r="P106" i="3"/>
  <c r="R106" i="3" s="1"/>
  <c r="O106" i="3"/>
  <c r="L106" i="3"/>
  <c r="H106" i="3"/>
  <c r="G106" i="3"/>
  <c r="I106" i="3"/>
  <c r="E106" i="3"/>
  <c r="D106" i="3"/>
  <c r="AG105" i="3"/>
  <c r="AD105" i="3"/>
  <c r="AA105" i="3"/>
  <c r="X105" i="3"/>
  <c r="N105" i="3"/>
  <c r="AH105" i="3" s="1"/>
  <c r="M105" i="3"/>
  <c r="K105" i="3"/>
  <c r="J105" i="3"/>
  <c r="H105" i="3"/>
  <c r="G105" i="3"/>
  <c r="D105" i="3"/>
  <c r="X104" i="3"/>
  <c r="T104" i="3"/>
  <c r="S104" i="3"/>
  <c r="Q104" i="3"/>
  <c r="R104" i="3" s="1"/>
  <c r="P104" i="3"/>
  <c r="O104" i="3"/>
  <c r="L104" i="3"/>
  <c r="H104" i="3"/>
  <c r="G104" i="3"/>
  <c r="E104" i="3"/>
  <c r="D104" i="3"/>
  <c r="F104" i="3" s="1"/>
  <c r="AG103" i="3"/>
  <c r="AD103" i="3"/>
  <c r="AA103" i="3"/>
  <c r="X103" i="3"/>
  <c r="N103" i="3"/>
  <c r="M103" i="3"/>
  <c r="AH103" i="3" s="1"/>
  <c r="K103" i="3"/>
  <c r="L103" i="3" s="1"/>
  <c r="J103" i="3"/>
  <c r="H103" i="3"/>
  <c r="G103" i="3"/>
  <c r="I103" i="3"/>
  <c r="D103" i="3"/>
  <c r="X102" i="3"/>
  <c r="T102" i="3"/>
  <c r="U102" i="3" s="1"/>
  <c r="S102" i="3"/>
  <c r="Q102" i="3"/>
  <c r="P102" i="3"/>
  <c r="O102" i="3"/>
  <c r="L102" i="3"/>
  <c r="H102" i="3"/>
  <c r="G102" i="3"/>
  <c r="D102" i="3"/>
  <c r="AG101" i="3"/>
  <c r="AD101" i="3"/>
  <c r="AA101" i="3"/>
  <c r="X101" i="3"/>
  <c r="N101" i="3"/>
  <c r="M101" i="3"/>
  <c r="O101" i="3" s="1"/>
  <c r="K101" i="3"/>
  <c r="J101" i="3"/>
  <c r="L101" i="3" s="1"/>
  <c r="H101" i="3"/>
  <c r="G101" i="3"/>
  <c r="I101" i="3" s="1"/>
  <c r="D101" i="3"/>
  <c r="X100" i="3"/>
  <c r="T100" i="3"/>
  <c r="AH100" i="3" s="1"/>
  <c r="S100" i="3"/>
  <c r="U100" i="3"/>
  <c r="Q100" i="3"/>
  <c r="P100" i="3"/>
  <c r="R100" i="3" s="1"/>
  <c r="O100" i="3"/>
  <c r="L100" i="3"/>
  <c r="H100" i="3"/>
  <c r="I100" i="3" s="1"/>
  <c r="G100" i="3"/>
  <c r="D100" i="3"/>
  <c r="AG99" i="3"/>
  <c r="AD99" i="3"/>
  <c r="AA99" i="3"/>
  <c r="X99" i="3"/>
  <c r="N99" i="3"/>
  <c r="M99" i="3"/>
  <c r="K99" i="3"/>
  <c r="J99" i="3"/>
  <c r="H99" i="3"/>
  <c r="G99" i="3"/>
  <c r="E99" i="3"/>
  <c r="D99" i="3"/>
  <c r="F99" i="3" s="1"/>
  <c r="X98" i="3"/>
  <c r="T98" i="3"/>
  <c r="U98" i="3" s="1"/>
  <c r="S98" i="3"/>
  <c r="Q98" i="3"/>
  <c r="P98" i="3"/>
  <c r="O98" i="3"/>
  <c r="L98" i="3"/>
  <c r="H98" i="3"/>
  <c r="G98" i="3"/>
  <c r="D98" i="3"/>
  <c r="AG97" i="3"/>
  <c r="AD97" i="3"/>
  <c r="AA97" i="3"/>
  <c r="X97" i="3"/>
  <c r="N97" i="3"/>
  <c r="M97" i="3"/>
  <c r="K97" i="3"/>
  <c r="J97" i="3"/>
  <c r="H97" i="3"/>
  <c r="I97" i="3"/>
  <c r="G97" i="3"/>
  <c r="E97" i="3"/>
  <c r="D97" i="3"/>
  <c r="F97" i="3" s="1"/>
  <c r="X96" i="3"/>
  <c r="T96" i="3"/>
  <c r="U96" i="3" s="1"/>
  <c r="S96" i="3"/>
  <c r="Q96" i="3"/>
  <c r="P96" i="3"/>
  <c r="O96" i="3"/>
  <c r="L96" i="3"/>
  <c r="H96" i="3"/>
  <c r="G96" i="3"/>
  <c r="I96" i="3" s="1"/>
  <c r="E96" i="3"/>
  <c r="D96" i="3"/>
  <c r="AG95" i="3"/>
  <c r="AD95" i="3"/>
  <c r="AA95" i="3"/>
  <c r="X95" i="3"/>
  <c r="N95" i="3"/>
  <c r="M95" i="3"/>
  <c r="O95" i="3" s="1"/>
  <c r="K95" i="3"/>
  <c r="J95" i="3"/>
  <c r="H95" i="3"/>
  <c r="G95" i="3"/>
  <c r="E95" i="3"/>
  <c r="D95" i="3"/>
  <c r="F95" i="3" s="1"/>
  <c r="X94" i="3"/>
  <c r="T94" i="3"/>
  <c r="S94" i="3"/>
  <c r="Q94" i="3"/>
  <c r="P94" i="3"/>
  <c r="R94" i="3" s="1"/>
  <c r="O94" i="3"/>
  <c r="L94" i="3"/>
  <c r="H94" i="3"/>
  <c r="G94" i="3"/>
  <c r="I94" i="3" s="1"/>
  <c r="E94" i="3"/>
  <c r="D94" i="3"/>
  <c r="AG93" i="3"/>
  <c r="AD93" i="3"/>
  <c r="AA93" i="3"/>
  <c r="X93" i="3"/>
  <c r="N93" i="3"/>
  <c r="M93" i="3"/>
  <c r="O93" i="3" s="1"/>
  <c r="K93" i="3"/>
  <c r="J93" i="3"/>
  <c r="H93" i="3"/>
  <c r="G93" i="3"/>
  <c r="E93" i="3"/>
  <c r="D93" i="3"/>
  <c r="AH92" i="3"/>
  <c r="X92" i="3"/>
  <c r="U92" i="3"/>
  <c r="R92" i="3"/>
  <c r="O92" i="3"/>
  <c r="L92" i="3"/>
  <c r="H92" i="3"/>
  <c r="G92" i="3"/>
  <c r="I92" i="3"/>
  <c r="E92" i="3"/>
  <c r="D92" i="3"/>
  <c r="AG91" i="3"/>
  <c r="AD91" i="3"/>
  <c r="AA91" i="3"/>
  <c r="X91" i="3"/>
  <c r="N91" i="3"/>
  <c r="M91" i="3"/>
  <c r="AH91" i="3" s="1"/>
  <c r="K91" i="3"/>
  <c r="J91" i="3"/>
  <c r="H91" i="3"/>
  <c r="G91" i="3"/>
  <c r="E91" i="3"/>
  <c r="F91" i="3" s="1"/>
  <c r="D91" i="3"/>
  <c r="AH90" i="3"/>
  <c r="X90" i="3"/>
  <c r="U90" i="3"/>
  <c r="R90" i="3"/>
  <c r="O90" i="3"/>
  <c r="L90" i="3"/>
  <c r="H90" i="3"/>
  <c r="G90" i="3"/>
  <c r="I90" i="3" s="1"/>
  <c r="E90" i="3"/>
  <c r="D90" i="3"/>
  <c r="AG89" i="3"/>
  <c r="AD89" i="3"/>
  <c r="AA89" i="3"/>
  <c r="X89" i="3"/>
  <c r="N89" i="3"/>
  <c r="M89" i="3"/>
  <c r="K89" i="3"/>
  <c r="J89" i="3"/>
  <c r="H89" i="3"/>
  <c r="G89" i="3"/>
  <c r="E89" i="3"/>
  <c r="D89" i="3"/>
  <c r="AH88" i="3"/>
  <c r="X88" i="3"/>
  <c r="U88" i="3"/>
  <c r="R88" i="3"/>
  <c r="O88" i="3"/>
  <c r="L88" i="3"/>
  <c r="I88" i="3"/>
  <c r="F88" i="3"/>
  <c r="AH87" i="3"/>
  <c r="AG87" i="3"/>
  <c r="AD87" i="3"/>
  <c r="AA87" i="3"/>
  <c r="X87" i="3"/>
  <c r="O87" i="3"/>
  <c r="L87" i="3"/>
  <c r="I87" i="3"/>
  <c r="F87" i="3"/>
  <c r="AH86" i="3"/>
  <c r="X86" i="3"/>
  <c r="U86" i="3"/>
  <c r="R86" i="3"/>
  <c r="O86" i="3"/>
  <c r="L86" i="3"/>
  <c r="I86" i="3"/>
  <c r="F86" i="3"/>
  <c r="AH85" i="3"/>
  <c r="AG85" i="3"/>
  <c r="AD85" i="3"/>
  <c r="AA85" i="3"/>
  <c r="X85" i="3"/>
  <c r="O85" i="3"/>
  <c r="L85" i="3"/>
  <c r="I85" i="3"/>
  <c r="F85" i="3"/>
  <c r="AH84" i="3"/>
  <c r="X84" i="3"/>
  <c r="U84" i="3"/>
  <c r="R84" i="3"/>
  <c r="O84" i="3"/>
  <c r="L84" i="3"/>
  <c r="I84" i="3"/>
  <c r="F84" i="3"/>
  <c r="AH83" i="3"/>
  <c r="AG83" i="3"/>
  <c r="AD83" i="3"/>
  <c r="AA83" i="3"/>
  <c r="X83" i="3"/>
  <c r="O83" i="3"/>
  <c r="L83" i="3"/>
  <c r="I83" i="3"/>
  <c r="F83" i="3"/>
  <c r="AH76" i="3"/>
  <c r="X76" i="3"/>
  <c r="U76" i="3"/>
  <c r="R76" i="3"/>
  <c r="O76" i="3"/>
  <c r="L76" i="3"/>
  <c r="I76" i="3"/>
  <c r="F76" i="3"/>
  <c r="AH75" i="3"/>
  <c r="AG75" i="3"/>
  <c r="AD75" i="3"/>
  <c r="AA75" i="3"/>
  <c r="X75" i="3"/>
  <c r="O75" i="3"/>
  <c r="L75" i="3"/>
  <c r="I75" i="3"/>
  <c r="F75" i="3"/>
  <c r="AH74" i="3"/>
  <c r="X74" i="3"/>
  <c r="U74" i="3"/>
  <c r="R74" i="3"/>
  <c r="O74" i="3"/>
  <c r="L74" i="3"/>
  <c r="I74" i="3"/>
  <c r="F74" i="3"/>
  <c r="AH73" i="3"/>
  <c r="AG73" i="3"/>
  <c r="AD73" i="3"/>
  <c r="AA73" i="3"/>
  <c r="X73" i="3"/>
  <c r="O73" i="3"/>
  <c r="L73" i="3"/>
  <c r="I73" i="3"/>
  <c r="F73" i="3"/>
  <c r="AH72" i="3"/>
  <c r="X72" i="3"/>
  <c r="U72" i="3"/>
  <c r="R72" i="3"/>
  <c r="O72" i="3"/>
  <c r="L72" i="3"/>
  <c r="I72" i="3"/>
  <c r="F72" i="3"/>
  <c r="AH71" i="3"/>
  <c r="AG71" i="3"/>
  <c r="AD71" i="3"/>
  <c r="AA71" i="3"/>
  <c r="X71" i="3"/>
  <c r="O71" i="3"/>
  <c r="L71" i="3"/>
  <c r="I71" i="3"/>
  <c r="F71" i="3"/>
  <c r="AH68" i="3"/>
  <c r="X68" i="3"/>
  <c r="U68" i="3"/>
  <c r="R68" i="3"/>
  <c r="O68" i="3"/>
  <c r="L68" i="3"/>
  <c r="I68" i="3"/>
  <c r="F68" i="3"/>
  <c r="AH67" i="3"/>
  <c r="AG67" i="3"/>
  <c r="AD67" i="3"/>
  <c r="AA67" i="3"/>
  <c r="X67" i="3"/>
  <c r="O67" i="3"/>
  <c r="L67" i="3"/>
  <c r="I67" i="3"/>
  <c r="F67" i="3"/>
  <c r="AH66" i="3"/>
  <c r="X66" i="3"/>
  <c r="U66" i="3"/>
  <c r="R66" i="3"/>
  <c r="O66" i="3"/>
  <c r="L66" i="3"/>
  <c r="I66" i="3"/>
  <c r="F66" i="3"/>
  <c r="AH65" i="3"/>
  <c r="AG65" i="3"/>
  <c r="AD65" i="3"/>
  <c r="AA65" i="3"/>
  <c r="X65" i="3"/>
  <c r="O65" i="3"/>
  <c r="L65" i="3"/>
  <c r="I65" i="3"/>
  <c r="F65" i="3"/>
  <c r="AH64" i="3"/>
  <c r="X64" i="3"/>
  <c r="U64" i="3"/>
  <c r="R64" i="3"/>
  <c r="O64" i="3"/>
  <c r="L64" i="3"/>
  <c r="I64" i="3"/>
  <c r="F64" i="3"/>
  <c r="AH63" i="3"/>
  <c r="AG63" i="3"/>
  <c r="AD63" i="3"/>
  <c r="AA63" i="3"/>
  <c r="X63" i="3"/>
  <c r="O63" i="3"/>
  <c r="L63" i="3"/>
  <c r="I63" i="3"/>
  <c r="F63" i="3"/>
  <c r="AH62" i="3"/>
  <c r="X62" i="3"/>
  <c r="U62" i="3"/>
  <c r="R62" i="3"/>
  <c r="O62" i="3"/>
  <c r="L62" i="3"/>
  <c r="I62" i="3"/>
  <c r="F62" i="3"/>
  <c r="AH61" i="3"/>
  <c r="AG61" i="3"/>
  <c r="AD61" i="3"/>
  <c r="AA61" i="3"/>
  <c r="X61" i="3"/>
  <c r="O61" i="3"/>
  <c r="L61" i="3"/>
  <c r="I61" i="3"/>
  <c r="F61" i="3"/>
  <c r="AH60" i="3"/>
  <c r="X60" i="3"/>
  <c r="U60" i="3"/>
  <c r="R60" i="3"/>
  <c r="O60" i="3"/>
  <c r="L60" i="3"/>
  <c r="I60" i="3"/>
  <c r="F60" i="3"/>
  <c r="AH59" i="3"/>
  <c r="AG59" i="3"/>
  <c r="AD59" i="3"/>
  <c r="AA59" i="3"/>
  <c r="X59" i="3"/>
  <c r="O59" i="3"/>
  <c r="L59" i="3"/>
  <c r="I59" i="3"/>
  <c r="F59" i="3"/>
  <c r="AH58" i="3"/>
  <c r="X58" i="3"/>
  <c r="U58" i="3"/>
  <c r="R58" i="3"/>
  <c r="O58" i="3"/>
  <c r="L58" i="3"/>
  <c r="I58" i="3"/>
  <c r="F58" i="3"/>
  <c r="AH57" i="3"/>
  <c r="AG57" i="3"/>
  <c r="AD57" i="3"/>
  <c r="AA57" i="3"/>
  <c r="X57" i="3"/>
  <c r="O57" i="3"/>
  <c r="L57" i="3"/>
  <c r="I57" i="3"/>
  <c r="F57" i="3"/>
  <c r="AH56" i="3"/>
  <c r="X56" i="3"/>
  <c r="U56" i="3"/>
  <c r="R56" i="3"/>
  <c r="O56" i="3"/>
  <c r="L56" i="3"/>
  <c r="I56" i="3"/>
  <c r="F56" i="3"/>
  <c r="AH55" i="3"/>
  <c r="AG55" i="3"/>
  <c r="AD55" i="3"/>
  <c r="AA55" i="3"/>
  <c r="X55" i="3"/>
  <c r="O55" i="3"/>
  <c r="L55" i="3"/>
  <c r="I55" i="3"/>
  <c r="F55" i="3"/>
  <c r="AH54" i="3"/>
  <c r="X54" i="3"/>
  <c r="U54" i="3"/>
  <c r="R54" i="3"/>
  <c r="O54" i="3"/>
  <c r="L54" i="3"/>
  <c r="I54" i="3"/>
  <c r="F54" i="3"/>
  <c r="AH53" i="3"/>
  <c r="AG53" i="3"/>
  <c r="AD53" i="3"/>
  <c r="AA53" i="3"/>
  <c r="X53" i="3"/>
  <c r="O53" i="3"/>
  <c r="L53" i="3"/>
  <c r="I53" i="3"/>
  <c r="F53" i="3"/>
  <c r="AH52" i="3"/>
  <c r="X52" i="3"/>
  <c r="U52" i="3"/>
  <c r="R52" i="3"/>
  <c r="O52" i="3"/>
  <c r="L52" i="3"/>
  <c r="I52" i="3"/>
  <c r="F52" i="3"/>
  <c r="AH51" i="3"/>
  <c r="AG51" i="3"/>
  <c r="AD51" i="3"/>
  <c r="AA51" i="3"/>
  <c r="X51" i="3"/>
  <c r="O51" i="3"/>
  <c r="L51" i="3"/>
  <c r="I51" i="3"/>
  <c r="F51" i="3"/>
  <c r="AH50" i="3"/>
  <c r="X50" i="3"/>
  <c r="U50" i="3"/>
  <c r="R50" i="3"/>
  <c r="O50" i="3"/>
  <c r="L50" i="3"/>
  <c r="I50" i="3"/>
  <c r="F50" i="3"/>
  <c r="AH49" i="3"/>
  <c r="AG49" i="3"/>
  <c r="AD49" i="3"/>
  <c r="AA49" i="3"/>
  <c r="X49" i="3"/>
  <c r="O49" i="3"/>
  <c r="L49" i="3"/>
  <c r="I49" i="3"/>
  <c r="F49" i="3"/>
  <c r="AH48" i="3"/>
  <c r="X48" i="3"/>
  <c r="U48" i="3"/>
  <c r="R48" i="3"/>
  <c r="O48" i="3"/>
  <c r="L48" i="3"/>
  <c r="I48" i="3"/>
  <c r="F48" i="3"/>
  <c r="AH47" i="3"/>
  <c r="AG47" i="3"/>
  <c r="AD47" i="3"/>
  <c r="AA47" i="3"/>
  <c r="X47" i="3"/>
  <c r="O47" i="3"/>
  <c r="L47" i="3"/>
  <c r="I47" i="3"/>
  <c r="F47" i="3"/>
  <c r="AH46" i="3"/>
  <c r="X46" i="3"/>
  <c r="U46" i="3"/>
  <c r="R46" i="3"/>
  <c r="O46" i="3"/>
  <c r="L46" i="3"/>
  <c r="I46" i="3"/>
  <c r="F46" i="3"/>
  <c r="AH45" i="3"/>
  <c r="AG45" i="3"/>
  <c r="AD45" i="3"/>
  <c r="AA45" i="3"/>
  <c r="X45" i="3"/>
  <c r="O45" i="3"/>
  <c r="L45" i="3"/>
  <c r="I45" i="3"/>
  <c r="F45" i="3"/>
  <c r="AH44" i="3"/>
  <c r="X44" i="3"/>
  <c r="U44" i="3"/>
  <c r="R44" i="3"/>
  <c r="O44" i="3"/>
  <c r="L44" i="3"/>
  <c r="I44" i="3"/>
  <c r="F44" i="3"/>
  <c r="AH43" i="3"/>
  <c r="AG43" i="3"/>
  <c r="AD43" i="3"/>
  <c r="AA43" i="3"/>
  <c r="X43" i="3"/>
  <c r="O43" i="3"/>
  <c r="L43" i="3"/>
  <c r="I43" i="3"/>
  <c r="F43" i="3"/>
  <c r="AH42" i="3"/>
  <c r="X42" i="3"/>
  <c r="U42" i="3"/>
  <c r="R42" i="3"/>
  <c r="O42" i="3"/>
  <c r="L42" i="3"/>
  <c r="I42" i="3"/>
  <c r="F42" i="3"/>
  <c r="AH41" i="3"/>
  <c r="AG41" i="3"/>
  <c r="AD41" i="3"/>
  <c r="AA41" i="3"/>
  <c r="X41" i="3"/>
  <c r="O41" i="3"/>
  <c r="L41" i="3"/>
  <c r="I41" i="3"/>
  <c r="F41" i="3"/>
  <c r="AH38" i="3"/>
  <c r="X38" i="3"/>
  <c r="U38" i="3"/>
  <c r="R38" i="3"/>
  <c r="O38" i="3"/>
  <c r="L38" i="3"/>
  <c r="I38" i="3"/>
  <c r="E38" i="3"/>
  <c r="F38" i="3" s="1"/>
  <c r="AH37" i="3"/>
  <c r="AG37" i="3"/>
  <c r="AD37" i="3"/>
  <c r="AA37" i="3"/>
  <c r="X37" i="3"/>
  <c r="O37" i="3"/>
  <c r="L37" i="3"/>
  <c r="I37" i="3"/>
  <c r="E37" i="3"/>
  <c r="E102" i="3" s="1"/>
  <c r="F102" i="3" s="1"/>
  <c r="AH36" i="3"/>
  <c r="X36" i="3"/>
  <c r="U36" i="3"/>
  <c r="R36" i="3"/>
  <c r="O36" i="3"/>
  <c r="L36" i="3"/>
  <c r="I36" i="3"/>
  <c r="E36" i="3"/>
  <c r="F36" i="3" s="1"/>
  <c r="AH35" i="3"/>
  <c r="AG35" i="3"/>
  <c r="AD35" i="3"/>
  <c r="AA35" i="3"/>
  <c r="X35" i="3"/>
  <c r="O35" i="3"/>
  <c r="L35" i="3"/>
  <c r="I35" i="3"/>
  <c r="E35" i="3"/>
  <c r="E103" i="3" s="1"/>
  <c r="F103" i="3" s="1"/>
  <c r="AH34" i="3"/>
  <c r="X34" i="3"/>
  <c r="U34" i="3"/>
  <c r="R34" i="3"/>
  <c r="O34" i="3"/>
  <c r="L34" i="3"/>
  <c r="I34" i="3"/>
  <c r="E34" i="3"/>
  <c r="F34" i="3" s="1"/>
  <c r="AH33" i="3"/>
  <c r="AG33" i="3"/>
  <c r="AD33" i="3"/>
  <c r="AA33" i="3"/>
  <c r="X33" i="3"/>
  <c r="O33" i="3"/>
  <c r="L33" i="3"/>
  <c r="I33" i="3"/>
  <c r="E33" i="3"/>
  <c r="E101" i="3" s="1"/>
  <c r="F101" i="3" s="1"/>
  <c r="AH32" i="3"/>
  <c r="X32" i="3"/>
  <c r="U32" i="3"/>
  <c r="R32" i="3"/>
  <c r="O32" i="3"/>
  <c r="L32" i="3"/>
  <c r="I32" i="3"/>
  <c r="F32" i="3"/>
  <c r="AH31" i="3"/>
  <c r="AG31" i="3"/>
  <c r="AD31" i="3"/>
  <c r="AA31" i="3"/>
  <c r="X31" i="3"/>
  <c r="O31" i="3"/>
  <c r="L31" i="3"/>
  <c r="I31" i="3"/>
  <c r="F31" i="3"/>
  <c r="AH30" i="3"/>
  <c r="X30" i="3"/>
  <c r="U30" i="3"/>
  <c r="R30" i="3"/>
  <c r="O30" i="3"/>
  <c r="L30" i="3"/>
  <c r="I30" i="3"/>
  <c r="F30" i="3"/>
  <c r="AH29" i="3"/>
  <c r="AG29" i="3"/>
  <c r="AD29" i="3"/>
  <c r="AA29" i="3"/>
  <c r="X29" i="3"/>
  <c r="O29" i="3"/>
  <c r="L29" i="3"/>
  <c r="I29" i="3"/>
  <c r="F29" i="3"/>
  <c r="AH28" i="3"/>
  <c r="X28" i="3"/>
  <c r="U28" i="3"/>
  <c r="R28" i="3"/>
  <c r="O28" i="3"/>
  <c r="L28" i="3"/>
  <c r="I28" i="3"/>
  <c r="F28" i="3"/>
  <c r="AH27" i="3"/>
  <c r="AG27" i="3"/>
  <c r="AD27" i="3"/>
  <c r="AA27" i="3"/>
  <c r="X27" i="3"/>
  <c r="O27" i="3"/>
  <c r="L27" i="3"/>
  <c r="I27" i="3"/>
  <c r="F27" i="3"/>
  <c r="AH26" i="3"/>
  <c r="X26" i="3"/>
  <c r="U26" i="3"/>
  <c r="R26" i="3"/>
  <c r="O26" i="3"/>
  <c r="L26" i="3"/>
  <c r="I26" i="3"/>
  <c r="F26" i="3"/>
  <c r="AH25" i="3"/>
  <c r="AG25" i="3"/>
  <c r="AD25" i="3"/>
  <c r="AA25" i="3"/>
  <c r="X25" i="3"/>
  <c r="O25" i="3"/>
  <c r="L25" i="3"/>
  <c r="I25" i="3"/>
  <c r="F25" i="3"/>
  <c r="AH24" i="3"/>
  <c r="X24" i="3"/>
  <c r="U24" i="3"/>
  <c r="R24" i="3"/>
  <c r="O24" i="3"/>
  <c r="L24" i="3"/>
  <c r="I24" i="3"/>
  <c r="F24" i="3"/>
  <c r="AH23" i="3"/>
  <c r="AG23" i="3"/>
  <c r="AD23" i="3"/>
  <c r="AA23" i="3"/>
  <c r="X23" i="3"/>
  <c r="O23" i="3"/>
  <c r="L23" i="3"/>
  <c r="I23" i="3"/>
  <c r="F23" i="3"/>
  <c r="AH22" i="3"/>
  <c r="X22" i="3"/>
  <c r="U22" i="3"/>
  <c r="R22" i="3"/>
  <c r="O22" i="3"/>
  <c r="L22" i="3"/>
  <c r="I22" i="3"/>
  <c r="F22" i="3"/>
  <c r="AH21" i="3"/>
  <c r="AG21" i="3"/>
  <c r="AD21" i="3"/>
  <c r="AA21" i="3"/>
  <c r="X21" i="3"/>
  <c r="O21" i="3"/>
  <c r="L21" i="3"/>
  <c r="I21" i="3"/>
  <c r="F21" i="3"/>
  <c r="AH20" i="3"/>
  <c r="X20" i="3"/>
  <c r="U20" i="3"/>
  <c r="R20" i="3"/>
  <c r="O20" i="3"/>
  <c r="L20" i="3"/>
  <c r="I20" i="3"/>
  <c r="E20" i="3"/>
  <c r="F20" i="3" s="1"/>
  <c r="AH19" i="3"/>
  <c r="AG19" i="3"/>
  <c r="AD19" i="3"/>
  <c r="AA19" i="3"/>
  <c r="X19" i="3"/>
  <c r="O19" i="3"/>
  <c r="L19" i="3"/>
  <c r="I19" i="3"/>
  <c r="E19" i="3"/>
  <c r="F19" i="3" s="1"/>
  <c r="AH18" i="3"/>
  <c r="X18" i="3"/>
  <c r="U18" i="3"/>
  <c r="R18" i="3"/>
  <c r="O18" i="3"/>
  <c r="L18" i="3"/>
  <c r="I18" i="3"/>
  <c r="F18" i="3"/>
  <c r="AH17" i="3"/>
  <c r="AG17" i="3"/>
  <c r="AD17" i="3"/>
  <c r="AA17" i="3"/>
  <c r="X17" i="3"/>
  <c r="O17" i="3"/>
  <c r="L17" i="3"/>
  <c r="I17" i="3"/>
  <c r="F17" i="3"/>
  <c r="AH16" i="3"/>
  <c r="X16" i="3"/>
  <c r="U16" i="3"/>
  <c r="R16" i="3"/>
  <c r="O16" i="3"/>
  <c r="L16" i="3"/>
  <c r="I16" i="3"/>
  <c r="F16" i="3"/>
  <c r="AH15" i="3"/>
  <c r="AG15" i="3"/>
  <c r="AD15" i="3"/>
  <c r="AA15" i="3"/>
  <c r="X15" i="3"/>
  <c r="O15" i="3"/>
  <c r="L15" i="3"/>
  <c r="I15" i="3"/>
  <c r="F15" i="3"/>
  <c r="AH14" i="3"/>
  <c r="AA14" i="3"/>
  <c r="X14" i="3"/>
  <c r="U14" i="3"/>
  <c r="R14" i="3"/>
  <c r="O14" i="3"/>
  <c r="L14" i="3"/>
  <c r="I14" i="3"/>
  <c r="F14" i="3"/>
  <c r="U13" i="3"/>
  <c r="R13" i="3"/>
  <c r="AH115" i="3"/>
  <c r="AH130" i="3"/>
  <c r="U132" i="3"/>
  <c r="AH11" i="1"/>
  <c r="AH63" i="1"/>
  <c r="AH61" i="1"/>
  <c r="AH59" i="1"/>
  <c r="AH57" i="1"/>
  <c r="AH55" i="1"/>
  <c r="AH53" i="1"/>
  <c r="AH51" i="1"/>
  <c r="AH49" i="1"/>
  <c r="AH45" i="1"/>
  <c r="AH41" i="1"/>
  <c r="AH37" i="1"/>
  <c r="AH33" i="1"/>
  <c r="AH25" i="1"/>
  <c r="AH23" i="1"/>
  <c r="AH21" i="1"/>
  <c r="AH19" i="1"/>
  <c r="AH17" i="1"/>
  <c r="X63" i="1"/>
  <c r="AH62" i="1"/>
  <c r="X61" i="1"/>
  <c r="AH60" i="1"/>
  <c r="X59" i="1"/>
  <c r="AH58" i="1"/>
  <c r="X57" i="1"/>
  <c r="AH56" i="1"/>
  <c r="X55" i="1"/>
  <c r="AH54" i="1"/>
  <c r="X53" i="1"/>
  <c r="AH52" i="1"/>
  <c r="X51" i="1"/>
  <c r="AH50" i="1"/>
  <c r="X49" i="1"/>
  <c r="AH48" i="1"/>
  <c r="X45" i="1"/>
  <c r="AH44" i="1"/>
  <c r="X41" i="1"/>
  <c r="X39" i="1"/>
  <c r="AH38" i="1"/>
  <c r="X37" i="1"/>
  <c r="AH36" i="1"/>
  <c r="X33" i="1"/>
  <c r="AH32" i="1"/>
  <c r="X25" i="1"/>
  <c r="X23" i="1"/>
  <c r="AH22" i="1"/>
  <c r="X21" i="1"/>
  <c r="AH20" i="1"/>
  <c r="X19" i="1"/>
  <c r="AH18" i="1"/>
  <c r="X17" i="1"/>
  <c r="AH16" i="1"/>
  <c r="X15" i="1"/>
  <c r="X13" i="1"/>
  <c r="L13" i="1"/>
  <c r="X11" i="1"/>
  <c r="O11" i="1"/>
  <c r="L11" i="1"/>
  <c r="AH113" i="3"/>
  <c r="O91" i="3"/>
  <c r="E100" i="3"/>
  <c r="F100" i="3" s="1"/>
  <c r="U120" i="3"/>
  <c r="AH98" i="3"/>
  <c r="AH109" i="3"/>
  <c r="AH89" i="3"/>
  <c r="F92" i="3"/>
  <c r="I102" i="3"/>
  <c r="I129" i="3"/>
  <c r="AH116" i="3"/>
  <c r="AH124" i="3"/>
  <c r="AH97" i="3"/>
  <c r="F35" i="3"/>
  <c r="U114" i="3"/>
  <c r="AH95" i="3"/>
  <c r="AH104" i="3"/>
  <c r="E105" i="3" l="1"/>
  <c r="F105" i="3" s="1"/>
  <c r="I89" i="3"/>
  <c r="L99" i="3"/>
  <c r="O103" i="3"/>
  <c r="O117" i="3"/>
  <c r="AH123" i="3"/>
  <c r="I128" i="3"/>
  <c r="AH129" i="3"/>
  <c r="L97" i="3"/>
  <c r="R98" i="3"/>
  <c r="O99" i="3"/>
  <c r="F111" i="3"/>
  <c r="R120" i="3"/>
  <c r="U124" i="3"/>
  <c r="F37" i="3"/>
  <c r="O97" i="3"/>
  <c r="F106" i="3"/>
  <c r="F107" i="3"/>
  <c r="R116" i="3"/>
  <c r="AH120" i="3"/>
  <c r="I109" i="3"/>
  <c r="I112" i="3"/>
  <c r="F130" i="3"/>
  <c r="L131" i="3"/>
  <c r="U112" i="3"/>
  <c r="I105" i="3"/>
  <c r="I119" i="3"/>
  <c r="I123" i="3"/>
  <c r="F94" i="3"/>
  <c r="O109" i="3"/>
  <c r="R126" i="3"/>
  <c r="AH101" i="3"/>
  <c r="F90" i="3"/>
  <c r="I98" i="3"/>
  <c r="I99" i="3"/>
  <c r="AH107" i="3"/>
  <c r="R108" i="3"/>
  <c r="F116" i="3"/>
  <c r="L119" i="3"/>
  <c r="L123" i="3"/>
  <c r="F128" i="3"/>
  <c r="O127" i="3"/>
  <c r="O105" i="3"/>
  <c r="I91" i="3"/>
  <c r="I93" i="3"/>
  <c r="F96" i="3"/>
  <c r="AH99" i="3"/>
  <c r="AH102" i="3"/>
  <c r="F131" i="3"/>
  <c r="L91" i="3"/>
  <c r="L93" i="3"/>
  <c r="I95" i="3"/>
  <c r="U104" i="3"/>
  <c r="F113" i="3"/>
  <c r="I116" i="3"/>
  <c r="L117" i="3"/>
  <c r="O123" i="3"/>
  <c r="AH125" i="3"/>
  <c r="L89" i="3"/>
  <c r="L95" i="3"/>
  <c r="AH106" i="3"/>
  <c r="I111" i="3"/>
  <c r="F114" i="3"/>
  <c r="I118" i="3"/>
  <c r="AH93" i="3"/>
  <c r="U128" i="3"/>
  <c r="R96" i="3"/>
  <c r="I104" i="3"/>
  <c r="L113" i="3"/>
  <c r="I120" i="3"/>
  <c r="F127" i="3"/>
  <c r="L129" i="3"/>
  <c r="AH119" i="3"/>
  <c r="L105" i="3"/>
  <c r="U116" i="3"/>
  <c r="I124" i="3"/>
  <c r="I125" i="3"/>
  <c r="F89" i="3"/>
  <c r="F93" i="3"/>
  <c r="R102" i="3"/>
  <c r="F108" i="3"/>
  <c r="U118" i="3"/>
  <c r="I126" i="3"/>
  <c r="AH111" i="3"/>
  <c r="O111" i="3"/>
  <c r="AH118" i="3"/>
  <c r="O125" i="3"/>
  <c r="F33" i="3"/>
  <c r="E98" i="3"/>
  <c r="F98" i="3" s="1"/>
  <c r="O89" i="3"/>
  <c r="AH94" i="3"/>
  <c r="U94" i="3"/>
  <c r="AH96" i="3"/>
  <c r="AH108" i="3"/>
  <c r="U108" i="3"/>
  <c r="O113" i="3"/>
  <c r="AH126" i="3"/>
  <c r="U126" i="3"/>
  <c r="AH131" i="3"/>
  <c r="O131" i="3"/>
</calcChain>
</file>

<file path=xl/comments1.xml><?xml version="1.0" encoding="utf-8"?>
<comments xmlns="http://schemas.openxmlformats.org/spreadsheetml/2006/main">
  <authors>
    <author>obi18294</author>
  </authors>
  <commentList>
    <comment ref="AS4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いつ？</t>
        </r>
      </text>
    </comment>
  </commentList>
</comments>
</file>

<file path=xl/comments2.xml><?xml version="1.0" encoding="utf-8"?>
<comments xmlns="http://schemas.openxmlformats.org/spreadsheetml/2006/main">
  <authors>
    <author>obi18294</author>
  </authors>
  <commentList>
    <comment ref="AS4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いつ？</t>
        </r>
      </text>
    </comment>
  </commentList>
</comments>
</file>

<file path=xl/sharedStrings.xml><?xml version="1.0" encoding="utf-8"?>
<sst xmlns="http://schemas.openxmlformats.org/spreadsheetml/2006/main" count="1194" uniqueCount="266">
  <si>
    <t>年度　入札日程表（条件付一般競争入札・指名競争入札）</t>
    <rPh sb="0" eb="2">
      <t>ネンド</t>
    </rPh>
    <rPh sb="3" eb="5">
      <t>ニュウサツ</t>
    </rPh>
    <rPh sb="5" eb="8">
      <t>ニッテイヒョウ</t>
    </rPh>
    <rPh sb="9" eb="12">
      <t>ジョウケンツキ</t>
    </rPh>
    <rPh sb="12" eb="18">
      <t>イッパンキョウソウニュウサツ</t>
    </rPh>
    <rPh sb="19" eb="21">
      <t>シメイ</t>
    </rPh>
    <rPh sb="21" eb="25">
      <t>キョウソウニュウサツ</t>
    </rPh>
    <phoneticPr fontId="2"/>
  </si>
  <si>
    <t>●</t>
    <phoneticPr fontId="2"/>
  </si>
  <si>
    <t>契約管財課（工事検査担当）に提出する期限については、あくまで目安です。事前に契約管財課（工事検査担当）に確認し、支出負担行為伺の決裁を取る日程も考慮してください。</t>
    <rPh sb="0" eb="5">
      <t>ケイヤクカンザイカ</t>
    </rPh>
    <rPh sb="6" eb="8">
      <t>コウジ</t>
    </rPh>
    <rPh sb="8" eb="10">
      <t>ケンサ</t>
    </rPh>
    <rPh sb="10" eb="12">
      <t>タントウ</t>
    </rPh>
    <rPh sb="14" eb="16">
      <t>テイシュツ</t>
    </rPh>
    <rPh sb="18" eb="20">
      <t>キゲン</t>
    </rPh>
    <rPh sb="30" eb="32">
      <t>メヤス</t>
    </rPh>
    <rPh sb="35" eb="37">
      <t>ジゼン</t>
    </rPh>
    <rPh sb="38" eb="43">
      <t>ケイヤクカンザイカ</t>
    </rPh>
    <rPh sb="44" eb="46">
      <t>コウジ</t>
    </rPh>
    <rPh sb="46" eb="48">
      <t>ケンサ</t>
    </rPh>
    <rPh sb="48" eb="50">
      <t>タントウ</t>
    </rPh>
    <rPh sb="52" eb="54">
      <t>カクニン</t>
    </rPh>
    <rPh sb="56" eb="58">
      <t>シシュツ</t>
    </rPh>
    <rPh sb="58" eb="60">
      <t>フタン</t>
    </rPh>
    <rPh sb="60" eb="62">
      <t>コウイ</t>
    </rPh>
    <rPh sb="62" eb="63">
      <t>ウカガ</t>
    </rPh>
    <rPh sb="64" eb="66">
      <t>ケッサイ</t>
    </rPh>
    <rPh sb="67" eb="68">
      <t>ト</t>
    </rPh>
    <rPh sb="69" eb="71">
      <t>ニッテイ</t>
    </rPh>
    <rPh sb="72" eb="74">
      <t>コウリョ</t>
    </rPh>
    <phoneticPr fontId="2"/>
  </si>
  <si>
    <t>　※土木・建築工事の設計金額5,000万円以上の工事及び電気・機械・設備工事の設計金額3,000万円以上の工事。</t>
    <rPh sb="26" eb="27">
      <t>オヨ</t>
    </rPh>
    <phoneticPr fontId="2"/>
  </si>
  <si>
    <t>　※土木・建築設計業務の概算工事金額5,000万円以上の委託業務及び電気・機械・設備設計業務概算工事金額3,000万円以上の委託業務。</t>
    <rPh sb="32" eb="33">
      <t>オヨ</t>
    </rPh>
    <phoneticPr fontId="2"/>
  </si>
  <si>
    <t>日程表どおりに執行できない場合は、必ず総務課（契約担当者）に連絡してください。</t>
    <rPh sb="0" eb="3">
      <t>ニッテイヒョウ</t>
    </rPh>
    <rPh sb="7" eb="9">
      <t>シッコウ</t>
    </rPh>
    <rPh sb="13" eb="15">
      <t>バアイ</t>
    </rPh>
    <rPh sb="17" eb="18">
      <t>カナラ</t>
    </rPh>
    <rPh sb="19" eb="22">
      <t>ソウムカ</t>
    </rPh>
    <rPh sb="23" eb="25">
      <t>ケイヤク</t>
    </rPh>
    <rPh sb="25" eb="28">
      <t>タントウシャ</t>
    </rPh>
    <rPh sb="30" eb="32">
      <t>レンラク</t>
    </rPh>
    <phoneticPr fontId="2"/>
  </si>
  <si>
    <t>総務課提出期限を守ってください。（「決裁が取れない」など、連絡してください。）</t>
    <rPh sb="0" eb="3">
      <t>ソウムカ</t>
    </rPh>
    <rPh sb="3" eb="5">
      <t>テイシュツ</t>
    </rPh>
    <rPh sb="5" eb="7">
      <t>キゲン</t>
    </rPh>
    <rPh sb="8" eb="9">
      <t>マモ</t>
    </rPh>
    <rPh sb="18" eb="20">
      <t>ケッサイ</t>
    </rPh>
    <rPh sb="21" eb="22">
      <t>ト</t>
    </rPh>
    <rPh sb="29" eb="31">
      <t>レンラク</t>
    </rPh>
    <phoneticPr fontId="2"/>
  </si>
  <si>
    <t>開催場所：水道庁舎２階会議室</t>
    <rPh sb="0" eb="2">
      <t>カイサイ</t>
    </rPh>
    <rPh sb="2" eb="4">
      <t>バショ</t>
    </rPh>
    <rPh sb="5" eb="7">
      <t>スイドウ</t>
    </rPh>
    <rPh sb="7" eb="9">
      <t>チョウシャ</t>
    </rPh>
    <rPh sb="10" eb="11">
      <t>カイ</t>
    </rPh>
    <rPh sb="11" eb="14">
      <t>カイギシツ</t>
    </rPh>
    <phoneticPr fontId="2"/>
  </si>
  <si>
    <t>入
札
月</t>
    <rPh sb="0" eb="1">
      <t>イリ</t>
    </rPh>
    <rPh sb="2" eb="3">
      <t>サツ</t>
    </rPh>
    <rPh sb="4" eb="5">
      <t>ツキ</t>
    </rPh>
    <phoneticPr fontId="2"/>
  </si>
  <si>
    <t>入札
回数</t>
    <rPh sb="0" eb="2">
      <t>ニュウサツ</t>
    </rPh>
    <rPh sb="3" eb="5">
      <t>カイスウ</t>
    </rPh>
    <phoneticPr fontId="2"/>
  </si>
  <si>
    <t>入札
方法</t>
    <rPh sb="0" eb="2">
      <t>ニュウサツ</t>
    </rPh>
    <rPh sb="3" eb="5">
      <t>ホウホウ</t>
    </rPh>
    <phoneticPr fontId="2"/>
  </si>
  <si>
    <t>設計図書
↓
契約管財課の
工事検査担当</t>
    <rPh sb="0" eb="2">
      <t>セッケイ</t>
    </rPh>
    <rPh sb="2" eb="4">
      <t>トショ</t>
    </rPh>
    <rPh sb="7" eb="9">
      <t>ケイヤク</t>
    </rPh>
    <rPh sb="9" eb="11">
      <t>カンザイ</t>
    </rPh>
    <rPh sb="11" eb="12">
      <t>カ</t>
    </rPh>
    <rPh sb="14" eb="16">
      <t>コウジ</t>
    </rPh>
    <rPh sb="16" eb="18">
      <t>ケンサ</t>
    </rPh>
    <rPh sb="18" eb="20">
      <t>タントウ</t>
    </rPh>
    <phoneticPr fontId="2"/>
  </si>
  <si>
    <t>概要書
設計図書
↓
総務課</t>
    <rPh sb="0" eb="3">
      <t>ガイヨウショ</t>
    </rPh>
    <rPh sb="4" eb="6">
      <t>セッケイ</t>
    </rPh>
    <rPh sb="6" eb="8">
      <t>トショ</t>
    </rPh>
    <rPh sb="11" eb="14">
      <t>ソウムカ</t>
    </rPh>
    <phoneticPr fontId="2"/>
  </si>
  <si>
    <t>資格審査
委員会
（要件審査）</t>
    <rPh sb="0" eb="2">
      <t>シカク</t>
    </rPh>
    <rPh sb="2" eb="4">
      <t>シンサ</t>
    </rPh>
    <rPh sb="5" eb="8">
      <t>イインカイ</t>
    </rPh>
    <rPh sb="10" eb="12">
      <t>ヨウケン</t>
    </rPh>
    <rPh sb="12" eb="14">
      <t>シンサ</t>
    </rPh>
    <phoneticPr fontId="2"/>
  </si>
  <si>
    <t>告示日</t>
    <rPh sb="0" eb="3">
      <t>コクジビ</t>
    </rPh>
    <phoneticPr fontId="2"/>
  </si>
  <si>
    <t>郵便入札
締切日</t>
    <rPh sb="0" eb="2">
      <t>ユウビン</t>
    </rPh>
    <rPh sb="2" eb="4">
      <t>ニュウサツ</t>
    </rPh>
    <rPh sb="5" eb="6">
      <t>シ</t>
    </rPh>
    <rPh sb="6" eb="7">
      <t>キ</t>
    </rPh>
    <rPh sb="7" eb="8">
      <t>ヒ</t>
    </rPh>
    <phoneticPr fontId="2"/>
  </si>
  <si>
    <t>入札執行日</t>
    <rPh sb="0" eb="2">
      <t>ニュウサツ</t>
    </rPh>
    <rPh sb="2" eb="5">
      <t>シッコウビ</t>
    </rPh>
    <phoneticPr fontId="2"/>
  </si>
  <si>
    <t>期間</t>
    <rPh sb="0" eb="2">
      <t>キカン</t>
    </rPh>
    <phoneticPr fontId="2"/>
  </si>
  <si>
    <t>水道課発注分</t>
    <rPh sb="0" eb="2">
      <t>スイドウ</t>
    </rPh>
    <rPh sb="2" eb="3">
      <t>カ</t>
    </rPh>
    <rPh sb="3" eb="5">
      <t>ハッチュウ</t>
    </rPh>
    <rPh sb="5" eb="6">
      <t>ブン</t>
    </rPh>
    <phoneticPr fontId="2"/>
  </si>
  <si>
    <t>下水道課発注分</t>
    <rPh sb="0" eb="4">
      <t>ゲスイドウカ</t>
    </rPh>
    <rPh sb="4" eb="6">
      <t>ハッチュウ</t>
    </rPh>
    <rPh sb="6" eb="7">
      <t>ブン</t>
    </rPh>
    <phoneticPr fontId="2"/>
  </si>
  <si>
    <t>＜ 工　事 ＞</t>
    <rPh sb="2" eb="3">
      <t>コウ</t>
    </rPh>
    <rPh sb="4" eb="5">
      <t>コト</t>
    </rPh>
    <phoneticPr fontId="2"/>
  </si>
  <si>
    <t>＜ 委　託 ＞</t>
    <rPh sb="2" eb="3">
      <t>イ</t>
    </rPh>
    <rPh sb="4" eb="5">
      <t>コトヅケ</t>
    </rPh>
    <phoneticPr fontId="2"/>
  </si>
  <si>
    <t>＜ 工　事 ＞</t>
    <phoneticPr fontId="2"/>
  </si>
  <si>
    <t>＜ 委　託 ＞</t>
    <phoneticPr fontId="2"/>
  </si>
  <si>
    <t>指名</t>
    <rPh sb="0" eb="2">
      <t>シメイ</t>
    </rPh>
    <phoneticPr fontId="2"/>
  </si>
  <si>
    <t>(火)</t>
    <rPh sb="1" eb="2">
      <t>ヒ</t>
    </rPh>
    <phoneticPr fontId="2"/>
  </si>
  <si>
    <t>10階第3</t>
    <rPh sb="2" eb="3">
      <t>カイ</t>
    </rPh>
    <rPh sb="3" eb="4">
      <t>ダイ</t>
    </rPh>
    <phoneticPr fontId="2"/>
  </si>
  <si>
    <t>一般</t>
    <rPh sb="0" eb="2">
      <t>イッパン</t>
    </rPh>
    <phoneticPr fontId="2"/>
  </si>
  <si>
    <t>(水)</t>
    <rPh sb="1" eb="2">
      <t>ミズ</t>
    </rPh>
    <phoneticPr fontId="2"/>
  </si>
  <si>
    <t>10階第5A</t>
    <rPh sb="2" eb="3">
      <t>カイ</t>
    </rPh>
    <rPh sb="3" eb="4">
      <t>ダイ</t>
    </rPh>
    <phoneticPr fontId="2"/>
  </si>
  <si>
    <t>10階第6</t>
    <rPh sb="2" eb="3">
      <t>カイ</t>
    </rPh>
    <rPh sb="3" eb="4">
      <t>ダイ</t>
    </rPh>
    <phoneticPr fontId="2"/>
  </si>
  <si>
    <t>6月</t>
    <phoneticPr fontId="2"/>
  </si>
  <si>
    <t>8月</t>
    <phoneticPr fontId="2"/>
  </si>
  <si>
    <t>9月</t>
    <phoneticPr fontId="2"/>
  </si>
  <si>
    <t>10月</t>
    <phoneticPr fontId="2"/>
  </si>
  <si>
    <t>11月</t>
    <phoneticPr fontId="2"/>
  </si>
  <si>
    <t>資格審査
委員会</t>
    <rPh sb="0" eb="2">
      <t>シカク</t>
    </rPh>
    <rPh sb="2" eb="4">
      <t>シンサ</t>
    </rPh>
    <rPh sb="5" eb="8">
      <t>イインカイ</t>
    </rPh>
    <phoneticPr fontId="2"/>
  </si>
  <si>
    <t>落札通知日</t>
    <rPh sb="0" eb="2">
      <t>ラクサツ</t>
    </rPh>
    <rPh sb="2" eb="5">
      <t>ツウチビ</t>
    </rPh>
    <phoneticPr fontId="2"/>
  </si>
  <si>
    <t>指名委員会</t>
    <rPh sb="0" eb="2">
      <t>シメイ</t>
    </rPh>
    <rPh sb="2" eb="5">
      <t>イインカイ</t>
    </rPh>
    <phoneticPr fontId="2"/>
  </si>
  <si>
    <t>指名通知日</t>
    <rPh sb="0" eb="2">
      <t>シメイ</t>
    </rPh>
    <rPh sb="2" eb="5">
      <t>ツウチビ</t>
    </rPh>
    <phoneticPr fontId="2"/>
  </si>
  <si>
    <t>(月)</t>
    <rPh sb="1" eb="2">
      <t>ゲツ</t>
    </rPh>
    <phoneticPr fontId="2"/>
  </si>
  <si>
    <t>①</t>
    <phoneticPr fontId="2"/>
  </si>
  <si>
    <t>②</t>
    <phoneticPr fontId="2"/>
  </si>
  <si>
    <t>③</t>
    <phoneticPr fontId="2"/>
  </si>
  <si>
    <t>4月</t>
    <phoneticPr fontId="2"/>
  </si>
  <si>
    <t>年度　入札日程表（条件付一般競争入札・指名競争入札）</t>
  </si>
  <si>
    <t>●</t>
  </si>
  <si>
    <t>①</t>
  </si>
  <si>
    <t>契約管財課（工事検査担当）に提出する期限については、あくまで目安です。事前に契約管財課（工事検査担当）に確認し、支出負担行為伺の決裁を取る日程も考慮してください。</t>
  </si>
  <si>
    <t>　※土木・建築工事の設計金額5,000万円以上の工事及び電気・機械・設備工事の設計金額3,000万円以上の工事。</t>
  </si>
  <si>
    <t>　※土木・建築設計業務の概算工事金額5,000万円以上の委託業務及び電気・機械・設備設計業務概算工事金額3,000万円以上の委託業務。</t>
  </si>
  <si>
    <t>②</t>
  </si>
  <si>
    <t>日程表どおりに執行できない場合は、必ず総務課（契約担当者）に連絡してください。</t>
  </si>
  <si>
    <t>③</t>
  </si>
  <si>
    <t>総務課提出期限を守ってください。（「決裁が取れない」など、連絡してください。）</t>
  </si>
  <si>
    <t>開催場所：水道庁舎２階会議室</t>
  </si>
  <si>
    <t>入
札
月</t>
  </si>
  <si>
    <t>入札
回数</t>
  </si>
  <si>
    <t>入札
方法</t>
  </si>
  <si>
    <t>設計図書
↓
契約管財課の
工事検査担当</t>
  </si>
  <si>
    <t>概要書
設計図書
↓
総務課</t>
  </si>
  <si>
    <t>資格審査
委員会
（要件審査）</t>
  </si>
  <si>
    <t>告示日</t>
  </si>
  <si>
    <t>指名委員会</t>
  </si>
  <si>
    <t>指名通知日</t>
  </si>
  <si>
    <t>郵便入札
締切日</t>
  </si>
  <si>
    <t>入札執行日</t>
  </si>
  <si>
    <t>資格審査
委員会</t>
  </si>
  <si>
    <t>落札通知日</t>
  </si>
  <si>
    <t>期間</t>
  </si>
  <si>
    <t>水道課発注分</t>
  </si>
  <si>
    <t>下水道課発注分</t>
  </si>
  <si>
    <t>＜ 工　事 ＞</t>
  </si>
  <si>
    <t>＜ 委　託 ＞</t>
  </si>
  <si>
    <t>3月</t>
  </si>
  <si>
    <t>一般</t>
  </si>
  <si>
    <t>(日)</t>
  </si>
  <si>
    <t>大会議室</t>
  </si>
  <si>
    <t>指名</t>
  </si>
  <si>
    <t>(月)</t>
  </si>
  <si>
    <t>10階第3</t>
  </si>
  <si>
    <t>(火)</t>
  </si>
  <si>
    <t>10階第5A</t>
  </si>
  <si>
    <t>(水)</t>
  </si>
  <si>
    <t>10階第6</t>
  </si>
  <si>
    <t>5月</t>
  </si>
  <si>
    <t>(木)</t>
  </si>
  <si>
    <t>(金)</t>
  </si>
  <si>
    <t>(土)</t>
  </si>
  <si>
    <t>6月</t>
  </si>
  <si>
    <t>7月</t>
  </si>
  <si>
    <t>8月</t>
  </si>
  <si>
    <t>9月</t>
  </si>
  <si>
    <t>10月</t>
  </si>
  <si>
    <t>11月</t>
  </si>
  <si>
    <t>　＜道内業者発注分＞</t>
  </si>
  <si>
    <t>※道内業者を予定している場合は、上記日程表の１６日サイクルでは執行できません。
募集期間及び郵送期間を増やす必要があるので、必ず総務課（契約担当者）に相談してください。</t>
  </si>
  <si>
    <t>申請締切日</t>
  </si>
  <si>
    <t>資格審査
委員会
又は
指名委員会</t>
  </si>
  <si>
    <t>(木)</t>
    <rPh sb="1" eb="2">
      <t>モク</t>
    </rPh>
    <phoneticPr fontId="2"/>
  </si>
  <si>
    <t>（金）</t>
    <rPh sb="1" eb="2">
      <t>キン</t>
    </rPh>
    <phoneticPr fontId="2"/>
  </si>
  <si>
    <t>（土）</t>
    <rPh sb="1" eb="2">
      <t>ド</t>
    </rPh>
    <phoneticPr fontId="2"/>
  </si>
  <si>
    <t>7月</t>
    <rPh sb="1" eb="2">
      <t>ガツ</t>
    </rPh>
    <phoneticPr fontId="2"/>
  </si>
  <si>
    <t>＜ 工　事 ＞</t>
    <phoneticPr fontId="2"/>
  </si>
  <si>
    <t>令和</t>
    <rPh sb="0" eb="1">
      <t>レイ</t>
    </rPh>
    <rPh sb="1" eb="2">
      <t>ワ</t>
    </rPh>
    <phoneticPr fontId="2"/>
  </si>
  <si>
    <t xml:space="preserve"> </t>
    <phoneticPr fontId="2"/>
  </si>
  <si>
    <t>令和</t>
    <rPh sb="0" eb="1">
      <t>レイ</t>
    </rPh>
    <rPh sb="1" eb="2">
      <t>ワ</t>
    </rPh>
    <phoneticPr fontId="2"/>
  </si>
  <si>
    <t>5月</t>
    <phoneticPr fontId="2"/>
  </si>
  <si>
    <t>条件付一般競争入札　→　工事１３０万円超、委託５０万超</t>
    <rPh sb="0" eb="3">
      <t>ジョウケンツキ</t>
    </rPh>
    <rPh sb="3" eb="5">
      <t>イッパン</t>
    </rPh>
    <rPh sb="5" eb="7">
      <t>キョウソウ</t>
    </rPh>
    <rPh sb="7" eb="9">
      <t>ニュウサツ</t>
    </rPh>
    <rPh sb="12" eb="14">
      <t>コウジ</t>
    </rPh>
    <rPh sb="17" eb="18">
      <t>マン</t>
    </rPh>
    <rPh sb="18" eb="19">
      <t>エン</t>
    </rPh>
    <rPh sb="19" eb="20">
      <t>チョウ</t>
    </rPh>
    <rPh sb="21" eb="23">
      <t>イタク</t>
    </rPh>
    <rPh sb="25" eb="26">
      <t>マン</t>
    </rPh>
    <rPh sb="26" eb="27">
      <t>チョウ</t>
    </rPh>
    <phoneticPr fontId="2"/>
  </si>
  <si>
    <t>第3工区配水管
(ゼロ市債)
(88,500)</t>
    <phoneticPr fontId="2"/>
  </si>
  <si>
    <t>第4工区配水管
(ゼロ市債)
(89,900)</t>
    <phoneticPr fontId="2"/>
  </si>
  <si>
    <t>第6工区配水管
(ゼロ市債)
(84,600)</t>
    <phoneticPr fontId="2"/>
  </si>
  <si>
    <t>第21工区配水管
(68,200)</t>
  </si>
  <si>
    <t>測設その6
(10,600)</t>
    <rPh sb="0" eb="2">
      <t>ソクセツ</t>
    </rPh>
    <phoneticPr fontId="2"/>
  </si>
  <si>
    <t>測設その8
(11,900)</t>
    <rPh sb="0" eb="2">
      <t>ソクセツ</t>
    </rPh>
    <phoneticPr fontId="2"/>
  </si>
  <si>
    <t>第12工区配水管
(100,000)</t>
    <phoneticPr fontId="2"/>
  </si>
  <si>
    <t>測設その1
(11,100)</t>
    <rPh sb="0" eb="2">
      <t>ソクセツ</t>
    </rPh>
    <phoneticPr fontId="2"/>
  </si>
  <si>
    <t>測設その3
(12,000)</t>
    <rPh sb="0" eb="2">
      <t>ソクセツ</t>
    </rPh>
    <phoneticPr fontId="2"/>
  </si>
  <si>
    <t>測設その4
(13,500)</t>
    <rPh sb="0" eb="2">
      <t>ソクセツ</t>
    </rPh>
    <phoneticPr fontId="2"/>
  </si>
  <si>
    <t>測設その5
(13,500)</t>
    <rPh sb="0" eb="2">
      <t>ソクセツ</t>
    </rPh>
    <phoneticPr fontId="2"/>
  </si>
  <si>
    <t>大正耐震補強
(15,609)</t>
    <rPh sb="0" eb="2">
      <t>タイショウ</t>
    </rPh>
    <rPh sb="2" eb="4">
      <t>タイシン</t>
    </rPh>
    <rPh sb="4" eb="6">
      <t>ホキョウ</t>
    </rPh>
    <phoneticPr fontId="2"/>
  </si>
  <si>
    <t>第7工区配水管
(68,400)</t>
    <phoneticPr fontId="2"/>
  </si>
  <si>
    <t>第2工区配水管
(79,000)</t>
    <phoneticPr fontId="2"/>
  </si>
  <si>
    <t>第5工区配水管
(44,800)</t>
    <phoneticPr fontId="2"/>
  </si>
  <si>
    <t>第9工区配水管
(51,400)</t>
    <phoneticPr fontId="2"/>
  </si>
  <si>
    <t>第8工区配水管
(29,000)</t>
    <phoneticPr fontId="2"/>
  </si>
  <si>
    <t>消火栓その2
(11,050)</t>
    <rPh sb="0" eb="3">
      <t>ショウカセン</t>
    </rPh>
    <phoneticPr fontId="2"/>
  </si>
  <si>
    <t>第22工区配水管
(35,200)</t>
    <phoneticPr fontId="2"/>
  </si>
  <si>
    <t>第５工区（雨水）（補正）
（161,000）</t>
    <rPh sb="0" eb="1">
      <t>ダイ</t>
    </rPh>
    <rPh sb="2" eb="4">
      <t>コウク</t>
    </rPh>
    <rPh sb="5" eb="7">
      <t>ウスイ</t>
    </rPh>
    <rPh sb="9" eb="11">
      <t>ホセイ</t>
    </rPh>
    <phoneticPr fontId="2"/>
  </si>
  <si>
    <t>滅菌池改築
（137,000）</t>
    <rPh sb="0" eb="2">
      <t>メッキン</t>
    </rPh>
    <rPh sb="2" eb="3">
      <t>イケ</t>
    </rPh>
    <rPh sb="3" eb="5">
      <t>カイチク</t>
    </rPh>
    <phoneticPr fontId="2"/>
  </si>
  <si>
    <t>第１工区（雨・汚水）
（129,400）</t>
    <rPh sb="0" eb="1">
      <t>ダイ</t>
    </rPh>
    <rPh sb="2" eb="4">
      <t>コウク</t>
    </rPh>
    <rPh sb="5" eb="6">
      <t>アメ</t>
    </rPh>
    <rPh sb="7" eb="9">
      <t>オスイ</t>
    </rPh>
    <phoneticPr fontId="2"/>
  </si>
  <si>
    <t>清川流量計更新
(2,500)</t>
    <rPh sb="0" eb="2">
      <t>キヨカワ</t>
    </rPh>
    <rPh sb="2" eb="5">
      <t>リュウリョウケイ</t>
    </rPh>
    <rPh sb="5" eb="7">
      <t>コウシン</t>
    </rPh>
    <phoneticPr fontId="2"/>
  </si>
  <si>
    <t>汚水処理統合その２
（75,000）</t>
    <rPh sb="0" eb="2">
      <t>オスイ</t>
    </rPh>
    <rPh sb="2" eb="4">
      <t>ショリ</t>
    </rPh>
    <rPh sb="4" eb="6">
      <t>トウゴウ</t>
    </rPh>
    <phoneticPr fontId="2"/>
  </si>
  <si>
    <t>第３工区（雨水）
（29,500）</t>
    <rPh sb="0" eb="1">
      <t>ダイ</t>
    </rPh>
    <rPh sb="2" eb="4">
      <t>コウク</t>
    </rPh>
    <rPh sb="5" eb="7">
      <t>ウスイ</t>
    </rPh>
    <phoneticPr fontId="2"/>
  </si>
  <si>
    <t>第１工区浄化槽
（15,200）</t>
    <rPh sb="0" eb="1">
      <t>ダイ</t>
    </rPh>
    <rPh sb="2" eb="4">
      <t>コウク</t>
    </rPh>
    <rPh sb="4" eb="7">
      <t>ジョウカソウ</t>
    </rPh>
    <phoneticPr fontId="2"/>
  </si>
  <si>
    <t>第３工区浄化槽
（13,400）</t>
    <rPh sb="0" eb="1">
      <t>ダイ</t>
    </rPh>
    <rPh sb="2" eb="4">
      <t>コウク</t>
    </rPh>
    <rPh sb="4" eb="7">
      <t>ジョウカソウ</t>
    </rPh>
    <phoneticPr fontId="2"/>
  </si>
  <si>
    <t>第１最初沈殿池撤去
(27,000)</t>
    <phoneticPr fontId="2"/>
  </si>
  <si>
    <t>第４工区浄化槽
（11,000）</t>
    <rPh sb="0" eb="1">
      <t>ダイ</t>
    </rPh>
    <rPh sb="2" eb="4">
      <t>コウク</t>
    </rPh>
    <rPh sb="4" eb="7">
      <t>ジョウカソウ</t>
    </rPh>
    <phoneticPr fontId="2"/>
  </si>
  <si>
    <t>第４工区（雨水）
（20,500）</t>
    <rPh sb="0" eb="1">
      <t>ダイ</t>
    </rPh>
    <rPh sb="2" eb="4">
      <t>コウク</t>
    </rPh>
    <rPh sb="5" eb="7">
      <t>ウスイ</t>
    </rPh>
    <phoneticPr fontId="2"/>
  </si>
  <si>
    <t>汚水処理統合その３
（75,000）</t>
    <rPh sb="0" eb="2">
      <t>オスイ</t>
    </rPh>
    <rPh sb="2" eb="4">
      <t>ショリ</t>
    </rPh>
    <rPh sb="4" eb="6">
      <t>トウゴウ</t>
    </rPh>
    <phoneticPr fontId="2"/>
  </si>
  <si>
    <t>第５工区浄化槽
（11,600）</t>
    <rPh sb="0" eb="1">
      <t>ダイ</t>
    </rPh>
    <rPh sb="2" eb="4">
      <t>コウク</t>
    </rPh>
    <rPh sb="4" eb="7">
      <t>ジョウカソウ</t>
    </rPh>
    <phoneticPr fontId="2"/>
  </si>
  <si>
    <t>汚水処理統合その１
（150,000）</t>
    <rPh sb="0" eb="2">
      <t>オスイ</t>
    </rPh>
    <rPh sb="2" eb="4">
      <t>ショリ</t>
    </rPh>
    <rPh sb="4" eb="6">
      <t>トウゴウ</t>
    </rPh>
    <phoneticPr fontId="2"/>
  </si>
  <si>
    <t>第２工区浄化槽
（14,100）</t>
    <rPh sb="0" eb="1">
      <t>ダイ</t>
    </rPh>
    <rPh sb="2" eb="4">
      <t>コウク</t>
    </rPh>
    <rPh sb="4" eb="7">
      <t>ジョウカソウ</t>
    </rPh>
    <phoneticPr fontId="2"/>
  </si>
  <si>
    <t>測量調査・実施設計
（27,200）</t>
    <rPh sb="0" eb="2">
      <t>ソクリョウ</t>
    </rPh>
    <rPh sb="2" eb="4">
      <t>チョウサ</t>
    </rPh>
    <rPh sb="5" eb="7">
      <t>ジッシ</t>
    </rPh>
    <rPh sb="7" eb="9">
      <t>セッケイ</t>
    </rPh>
    <phoneticPr fontId="2"/>
  </si>
  <si>
    <t>地質調査
（5,200）</t>
    <phoneticPr fontId="2"/>
  </si>
  <si>
    <t>ポンプ場実施設計
（50,000）</t>
    <rPh sb="4" eb="6">
      <t>ジッシ</t>
    </rPh>
    <phoneticPr fontId="2"/>
  </si>
  <si>
    <t>処理場耐水化計画
（6,500）</t>
    <phoneticPr fontId="2"/>
  </si>
  <si>
    <t>下水道管渠長寿命化構想
（13,900）</t>
    <rPh sb="3" eb="5">
      <t>カンキョ</t>
    </rPh>
    <rPh sb="5" eb="6">
      <t>チョウ</t>
    </rPh>
    <rPh sb="6" eb="9">
      <t>ジュミョウカ</t>
    </rPh>
    <rPh sb="9" eb="11">
      <t>コウソウ</t>
    </rPh>
    <phoneticPr fontId="2"/>
  </si>
  <si>
    <t>清川最適化構想
（8,800）</t>
    <rPh sb="0" eb="2">
      <t>キヨカワ</t>
    </rPh>
    <rPh sb="2" eb="5">
      <t>サイテキカ</t>
    </rPh>
    <rPh sb="5" eb="7">
      <t>コウソウ</t>
    </rPh>
    <phoneticPr fontId="2"/>
  </si>
  <si>
    <t>雨水管理計画
（5,000）</t>
    <rPh sb="2" eb="4">
      <t>カンリ</t>
    </rPh>
    <phoneticPr fontId="2"/>
  </si>
  <si>
    <t>稲田浄水場浸水
(34,200)</t>
    <rPh sb="0" eb="5">
      <t>イナダジョウスイジョウ</t>
    </rPh>
    <rPh sb="5" eb="7">
      <t>シンスイ</t>
    </rPh>
    <phoneticPr fontId="2"/>
  </si>
  <si>
    <t>自動残塩装置
(29,300)</t>
    <rPh sb="0" eb="2">
      <t>ジドウ</t>
    </rPh>
    <rPh sb="2" eb="3">
      <t>ザン</t>
    </rPh>
    <rPh sb="3" eb="4">
      <t>エン</t>
    </rPh>
    <rPh sb="4" eb="6">
      <t>ソウチ</t>
    </rPh>
    <phoneticPr fontId="2"/>
  </si>
  <si>
    <t>中島配水池耐震
(20,000)</t>
    <rPh sb="0" eb="2">
      <t>ナカジマ</t>
    </rPh>
    <rPh sb="2" eb="4">
      <t>ハイスイ</t>
    </rPh>
    <rPh sb="4" eb="5">
      <t>イケ</t>
    </rPh>
    <rPh sb="5" eb="7">
      <t>タイシン</t>
    </rPh>
    <phoneticPr fontId="1"/>
  </si>
  <si>
    <t>中島建屋耐震
(18,000)</t>
    <rPh sb="0" eb="2">
      <t>ナカジマ</t>
    </rPh>
    <rPh sb="2" eb="4">
      <t>タテヤ</t>
    </rPh>
    <rPh sb="4" eb="6">
      <t>タイシン</t>
    </rPh>
    <phoneticPr fontId="1"/>
  </si>
  <si>
    <t>帯広の森更新
(265,200)</t>
    <rPh sb="0" eb="2">
      <t>オビヒロ</t>
    </rPh>
    <rPh sb="3" eb="4">
      <t>モリ</t>
    </rPh>
    <rPh sb="4" eb="6">
      <t>コウシン</t>
    </rPh>
    <phoneticPr fontId="2"/>
  </si>
  <si>
    <t>岩内浄水場更新
(15,900)</t>
    <rPh sb="0" eb="2">
      <t>イワナイ</t>
    </rPh>
    <rPh sb="2" eb="5">
      <t>ジョウスイジョウ</t>
    </rPh>
    <rPh sb="5" eb="7">
      <t>コウシン</t>
    </rPh>
    <phoneticPr fontId="1"/>
  </si>
  <si>
    <t>水道舗装復旧
(24,400)</t>
    <rPh sb="0" eb="2">
      <t>スイドウ</t>
    </rPh>
    <rPh sb="2" eb="4">
      <t>ホソウ</t>
    </rPh>
    <rPh sb="4" eb="6">
      <t>フッキュウ</t>
    </rPh>
    <phoneticPr fontId="2"/>
  </si>
  <si>
    <t>第1工区メーター更新
（43,016）</t>
    <rPh sb="0" eb="1">
      <t>ダイ</t>
    </rPh>
    <rPh sb="2" eb="4">
      <t>コウク</t>
    </rPh>
    <rPh sb="8" eb="10">
      <t>コウシン</t>
    </rPh>
    <phoneticPr fontId="2"/>
  </si>
  <si>
    <t>第2工区メーター更新
（42,389）</t>
    <rPh sb="0" eb="1">
      <t>ダイ</t>
    </rPh>
    <rPh sb="2" eb="4">
      <t>コウク</t>
    </rPh>
    <rPh sb="8" eb="10">
      <t>コウシン</t>
    </rPh>
    <phoneticPr fontId="2"/>
  </si>
  <si>
    <t>第3工区メーター更新
（42,829）</t>
    <rPh sb="0" eb="1">
      <t>ダイ</t>
    </rPh>
    <rPh sb="2" eb="4">
      <t>コウク</t>
    </rPh>
    <rPh sb="8" eb="10">
      <t>コウシン</t>
    </rPh>
    <phoneticPr fontId="2"/>
  </si>
  <si>
    <t>第4工区メーター更新
（43,016）</t>
    <rPh sb="0" eb="1">
      <t>ダイ</t>
    </rPh>
    <rPh sb="2" eb="4">
      <t>コウク</t>
    </rPh>
    <rPh sb="8" eb="10">
      <t>コウシン</t>
    </rPh>
    <phoneticPr fontId="2"/>
  </si>
  <si>
    <t>第5工区メーター更新
（41,905）</t>
    <rPh sb="0" eb="1">
      <t>ダイ</t>
    </rPh>
    <rPh sb="2" eb="4">
      <t>コウク</t>
    </rPh>
    <rPh sb="8" eb="10">
      <t>コウシン</t>
    </rPh>
    <phoneticPr fontId="2"/>
  </si>
  <si>
    <t>第1工区配水管
(91,200)</t>
    <phoneticPr fontId="2"/>
  </si>
  <si>
    <t>消火栓その1
(7,160)</t>
    <rPh sb="0" eb="3">
      <t>ショウカセン</t>
    </rPh>
    <phoneticPr fontId="2"/>
  </si>
  <si>
    <t>第6工区メーター更新
(3,058)</t>
    <rPh sb="0" eb="1">
      <t>ダイ</t>
    </rPh>
    <rPh sb="2" eb="4">
      <t>コウク</t>
    </rPh>
    <rPh sb="8" eb="10">
      <t>コウシン</t>
    </rPh>
    <phoneticPr fontId="2"/>
  </si>
  <si>
    <t>中島配水場更新
(352,500)</t>
    <phoneticPr fontId="2"/>
  </si>
  <si>
    <t>老朽化対策委託
(18,000)</t>
    <rPh sb="0" eb="3">
      <t>ロウキュウカ</t>
    </rPh>
    <rPh sb="3" eb="5">
      <t>タイサク</t>
    </rPh>
    <rPh sb="5" eb="7">
      <t>イタク</t>
    </rPh>
    <phoneticPr fontId="2"/>
  </si>
  <si>
    <t>測設その2
(9,900)</t>
    <rPh sb="0" eb="2">
      <t>ソクセツ</t>
    </rPh>
    <phoneticPr fontId="2"/>
  </si>
  <si>
    <t>測設その7
(11,700)</t>
    <rPh sb="0" eb="2">
      <t>ソクセツ</t>
    </rPh>
    <phoneticPr fontId="2"/>
  </si>
  <si>
    <t>測設その9
(20,800)</t>
    <rPh sb="0" eb="2">
      <t>ソクセツ</t>
    </rPh>
    <phoneticPr fontId="2"/>
  </si>
  <si>
    <t>第20工区配水管
(29,700)</t>
  </si>
  <si>
    <t>第10工区配水管
(15,500)</t>
    <phoneticPr fontId="2"/>
  </si>
  <si>
    <t>第11工区配水管
(28,800)</t>
    <phoneticPr fontId="2"/>
  </si>
  <si>
    <t>川西送水管その1
(93,360)</t>
    <rPh sb="0" eb="2">
      <t>カワニシ</t>
    </rPh>
    <rPh sb="2" eb="5">
      <t>ソウスイカン</t>
    </rPh>
    <phoneticPr fontId="2"/>
  </si>
  <si>
    <t>第２工区（雨・汚水）
（67,500）</t>
    <rPh sb="7" eb="9">
      <t>オスイ</t>
    </rPh>
    <phoneticPr fontId="2"/>
  </si>
  <si>
    <t>川西送水管その2
(83,000)</t>
    <rPh sb="0" eb="2">
      <t>カワニシ</t>
    </rPh>
    <rPh sb="2" eb="5">
      <t>ソウスイカン</t>
    </rPh>
    <phoneticPr fontId="2"/>
  </si>
  <si>
    <t>浄化槽調査
（6,200）</t>
  </si>
  <si>
    <t>長寿命化実施設計
（31,400）</t>
    <rPh sb="0" eb="2">
      <t>チョウジュ</t>
    </rPh>
    <rPh sb="2" eb="3">
      <t>イノチ</t>
    </rPh>
    <rPh sb="3" eb="4">
      <t>カ</t>
    </rPh>
    <rPh sb="4" eb="6">
      <t>ジッシ</t>
    </rPh>
    <rPh sb="6" eb="8">
      <t>セッケイ</t>
    </rPh>
    <phoneticPr fontId="2"/>
  </si>
  <si>
    <t>管渠更新その１
（20,910）</t>
  </si>
  <si>
    <t>契約管財課（工事検査担当）に提出する期限については、あくまで目安です。事前に契約管財課（工事検査担当）に確認し、支出負担行為伺の決裁を取る日程も考慮してください。</t>
    <phoneticPr fontId="2"/>
  </si>
  <si>
    <t>郵便入札
締切日</t>
    <phoneticPr fontId="2"/>
  </si>
  <si>
    <t>第6工区配水管
(ゼロ市債)
(70,257)</t>
    <phoneticPr fontId="2"/>
  </si>
  <si>
    <t>第7工区配水管
(ゼロ市債)
(82,951)</t>
    <phoneticPr fontId="2"/>
  </si>
  <si>
    <t>第21工区配水管
(ゼロ市債)
(87,802)</t>
    <phoneticPr fontId="2"/>
  </si>
  <si>
    <t>第10工区配水管
(25,500)</t>
    <phoneticPr fontId="2"/>
  </si>
  <si>
    <t>消火栓その1
(12,600)</t>
    <rPh sb="0" eb="3">
      <t>ショウカセン</t>
    </rPh>
    <phoneticPr fontId="2"/>
  </si>
  <si>
    <t>測設その4
(13,400)</t>
    <rPh sb="0" eb="2">
      <t>ソクセツ</t>
    </rPh>
    <phoneticPr fontId="2"/>
  </si>
  <si>
    <t>測設その5
(9,000)</t>
    <rPh sb="0" eb="2">
      <t>ソクセツ</t>
    </rPh>
    <phoneticPr fontId="2"/>
  </si>
  <si>
    <t>川西送水管その1
(100,000)</t>
    <rPh sb="0" eb="2">
      <t>カワニシ</t>
    </rPh>
    <rPh sb="2" eb="5">
      <t>ソウスイカン</t>
    </rPh>
    <phoneticPr fontId="2"/>
  </si>
  <si>
    <t>測設その1
(24,600)</t>
    <rPh sb="0" eb="2">
      <t>ソクセツ</t>
    </rPh>
    <phoneticPr fontId="2"/>
  </si>
  <si>
    <t>測設川西送水管
(13,000)</t>
    <rPh sb="0" eb="2">
      <t>ソクセツ</t>
    </rPh>
    <rPh sb="2" eb="4">
      <t>カワニシ</t>
    </rPh>
    <rPh sb="4" eb="7">
      <t>ソウスイカン</t>
    </rPh>
    <phoneticPr fontId="2"/>
  </si>
  <si>
    <t>圧力計更新
(1,287)</t>
    <rPh sb="0" eb="3">
      <t>アツリョクケイ</t>
    </rPh>
    <rPh sb="3" eb="5">
      <t>コウシン</t>
    </rPh>
    <phoneticPr fontId="2"/>
  </si>
  <si>
    <t>第2工区配水管
(89,370)</t>
    <phoneticPr fontId="2"/>
  </si>
  <si>
    <t>測設その3
(14,500)</t>
    <rPh sb="0" eb="2">
      <t>ソクセツ</t>
    </rPh>
    <phoneticPr fontId="2"/>
  </si>
  <si>
    <t>第6工区メーター更新
（1,840）</t>
    <rPh sb="0" eb="1">
      <t>ダイ</t>
    </rPh>
    <rPh sb="2" eb="4">
      <t>コウク</t>
    </rPh>
    <rPh sb="8" eb="10">
      <t>コウシン</t>
    </rPh>
    <phoneticPr fontId="2"/>
  </si>
  <si>
    <t>測設その2
(10,000)</t>
    <rPh sb="0" eb="2">
      <t>ソクセツ</t>
    </rPh>
    <phoneticPr fontId="2"/>
  </si>
  <si>
    <t>第22工区配水管
(44,700)</t>
    <phoneticPr fontId="2"/>
  </si>
  <si>
    <t>消火栓その2
(22,400)</t>
    <rPh sb="0" eb="3">
      <t>ショウカセン</t>
    </rPh>
    <phoneticPr fontId="2"/>
  </si>
  <si>
    <t>第9工区配水管
(35,000)</t>
    <phoneticPr fontId="2"/>
  </si>
  <si>
    <t>第23工区配水管
(31,200)</t>
    <phoneticPr fontId="2"/>
  </si>
  <si>
    <t>第3工区配水管
(75,464)</t>
    <phoneticPr fontId="2"/>
  </si>
  <si>
    <t>第1工区配水管
(70,500)</t>
    <phoneticPr fontId="2"/>
  </si>
  <si>
    <t>第8工区配水管
(50,600)</t>
    <phoneticPr fontId="2"/>
  </si>
  <si>
    <t>第11工区配水管
(36,400)</t>
    <phoneticPr fontId="2"/>
  </si>
  <si>
    <t>第5工区配水管
(58,200)</t>
    <phoneticPr fontId="2"/>
  </si>
  <si>
    <t>第4工区配水管
(98,547)</t>
    <phoneticPr fontId="2"/>
  </si>
  <si>
    <t>川西送水管その2
(95,272)</t>
    <phoneticPr fontId="2"/>
  </si>
  <si>
    <t>第20工区配水管
(43,600)</t>
  </si>
  <si>
    <t>処理場雨水処理施設
（93,000）</t>
    <rPh sb="0" eb="3">
      <t>ショリジョウ</t>
    </rPh>
    <rPh sb="3" eb="5">
      <t>ウスイ</t>
    </rPh>
    <rPh sb="5" eb="7">
      <t>ショリ</t>
    </rPh>
    <rPh sb="7" eb="9">
      <t>シセツ</t>
    </rPh>
    <phoneticPr fontId="2"/>
  </si>
  <si>
    <t>雨水管新設測量調査・実施設計
（43,300）</t>
    <rPh sb="0" eb="2">
      <t>ウスイ</t>
    </rPh>
    <rPh sb="2" eb="3">
      <t>カン</t>
    </rPh>
    <phoneticPr fontId="2"/>
  </si>
  <si>
    <t>管渠更新測量調査・実施設計
（20,100）</t>
    <phoneticPr fontId="2"/>
  </si>
  <si>
    <t>汚水処理統合その１
（170,000）</t>
    <phoneticPr fontId="2"/>
  </si>
  <si>
    <t>第２工区(雨水)
（55,200）</t>
    <phoneticPr fontId="2"/>
  </si>
  <si>
    <t>第３工区浄化槽
（12,900）</t>
    <phoneticPr fontId="2"/>
  </si>
  <si>
    <t>滅菌地改築（電気）
（110,000）</t>
    <phoneticPr fontId="2"/>
  </si>
  <si>
    <t>雨水吐口改良
（60,000）</t>
    <phoneticPr fontId="2"/>
  </si>
  <si>
    <t>汚水処理統合その３
（40,000）</t>
    <phoneticPr fontId="2"/>
  </si>
  <si>
    <t>第５工区浄化槽
（17,770）</t>
    <phoneticPr fontId="2"/>
  </si>
  <si>
    <t>第６工区浄化槽
（17,210）</t>
    <phoneticPr fontId="2"/>
  </si>
  <si>
    <t>第１工区浄化槽
（5,890）</t>
    <phoneticPr fontId="2"/>
  </si>
  <si>
    <t>第１工区(雨・汚水)
（151,860）</t>
    <phoneticPr fontId="2"/>
  </si>
  <si>
    <t>第２工区浄化槽
（12,900）</t>
    <phoneticPr fontId="2"/>
  </si>
  <si>
    <t>低区幹線更新
(12,000)</t>
    <rPh sb="0" eb="1">
      <t>テイ</t>
    </rPh>
    <rPh sb="1" eb="2">
      <t>ク</t>
    </rPh>
    <rPh sb="2" eb="4">
      <t>カンセン</t>
    </rPh>
    <rPh sb="4" eb="6">
      <t>コウシン</t>
    </rPh>
    <phoneticPr fontId="2"/>
  </si>
  <si>
    <t>浄水場燃料貯蔵タンク更新
（1,300）</t>
    <rPh sb="0" eb="3">
      <t>ジョウスイジョウ</t>
    </rPh>
    <rPh sb="3" eb="5">
      <t>ネンリョウ</t>
    </rPh>
    <rPh sb="5" eb="7">
      <t>チョゾウ</t>
    </rPh>
    <rPh sb="10" eb="12">
      <t>コウシン</t>
    </rPh>
    <phoneticPr fontId="2"/>
  </si>
  <si>
    <t>浄水場緊急遮断弁設置実施設計
（11,000）</t>
    <rPh sb="0" eb="3">
      <t>ジョウスイジョウ</t>
    </rPh>
    <rPh sb="3" eb="8">
      <t>キンキュウシャダンベン</t>
    </rPh>
    <rPh sb="8" eb="10">
      <t>セッチ</t>
    </rPh>
    <rPh sb="10" eb="14">
      <t>ジッシセッケイ</t>
    </rPh>
    <phoneticPr fontId="2"/>
  </si>
  <si>
    <t>水道舗装復旧
(13,178)</t>
    <rPh sb="0" eb="2">
      <t>スイドウ</t>
    </rPh>
    <rPh sb="2" eb="4">
      <t>ホソウ</t>
    </rPh>
    <rPh sb="4" eb="6">
      <t>フッキュウ</t>
    </rPh>
    <phoneticPr fontId="2"/>
  </si>
  <si>
    <t>第1工区メーター更新
（37,785）</t>
    <rPh sb="0" eb="1">
      <t>ダイ</t>
    </rPh>
    <rPh sb="2" eb="4">
      <t>コウク</t>
    </rPh>
    <rPh sb="8" eb="10">
      <t>コウシン</t>
    </rPh>
    <phoneticPr fontId="2"/>
  </si>
  <si>
    <t>第2工区メーター更新
（38,038）</t>
    <rPh sb="0" eb="1">
      <t>ダイ</t>
    </rPh>
    <rPh sb="2" eb="4">
      <t>コウク</t>
    </rPh>
    <rPh sb="8" eb="10">
      <t>コウシン</t>
    </rPh>
    <phoneticPr fontId="2"/>
  </si>
  <si>
    <t>第3工区メーター更新
（38,500）</t>
    <rPh sb="0" eb="1">
      <t>ダイ</t>
    </rPh>
    <rPh sb="2" eb="4">
      <t>コウク</t>
    </rPh>
    <rPh sb="8" eb="10">
      <t>コウシン</t>
    </rPh>
    <phoneticPr fontId="2"/>
  </si>
  <si>
    <t>合流管路測量調査・実施設計
（13,000）</t>
    <phoneticPr fontId="2"/>
  </si>
  <si>
    <t>滅菌地改築（建築）
（50,000）</t>
  </si>
  <si>
    <t>汚水処理統合その２
（140,000）</t>
    <phoneticPr fontId="2"/>
  </si>
  <si>
    <t>第４工区浄化槽
（13,470）</t>
  </si>
  <si>
    <t>第4工区メーター更新
（37,961）</t>
    <rPh sb="0" eb="1">
      <t>ダイ</t>
    </rPh>
    <rPh sb="2" eb="4">
      <t>コウク</t>
    </rPh>
    <rPh sb="8" eb="10">
      <t>コウシン</t>
    </rPh>
    <phoneticPr fontId="2"/>
  </si>
  <si>
    <t>第5工区メーター更新
（38,401）</t>
    <rPh sb="0" eb="1">
      <t>ダイ</t>
    </rPh>
    <rPh sb="2" eb="4">
      <t>コウク</t>
    </rPh>
    <rPh sb="8" eb="10">
      <t>コウシン</t>
    </rPh>
    <phoneticPr fontId="2"/>
  </si>
  <si>
    <t>管渠更新
（57,800）</t>
    <phoneticPr fontId="2"/>
  </si>
  <si>
    <t>雨水吐口測量調査・実施設計
（13,101）</t>
    <phoneticPr fontId="2"/>
  </si>
  <si>
    <t>浄化槽施設調査
（4,092）</t>
    <phoneticPr fontId="2"/>
  </si>
  <si>
    <t>雨水整備計画
（16,500）</t>
  </si>
  <si>
    <t>汚水処理統合その１
（170,000）</t>
  </si>
  <si>
    <r>
      <t>圧力計更新</t>
    </r>
    <r>
      <rPr>
        <sz val="8"/>
        <color rgb="FFFF0000"/>
        <rFont val="ＭＳ Ｐゴシック"/>
        <family val="3"/>
        <charset val="128"/>
      </rPr>
      <t>（原課入札）</t>
    </r>
    <r>
      <rPr>
        <sz val="8"/>
        <rFont val="ＭＳ Ｐゴシック"/>
        <family val="3"/>
        <charset val="128"/>
      </rPr>
      <t xml:space="preserve">
(1,287)</t>
    </r>
    <rPh sb="0" eb="3">
      <t>アツリョクケイ</t>
    </rPh>
    <rPh sb="3" eb="5">
      <t>コウシン</t>
    </rPh>
    <rPh sb="6" eb="7">
      <t>ハラ</t>
    </rPh>
    <rPh sb="7" eb="8">
      <t>カ</t>
    </rPh>
    <rPh sb="8" eb="10">
      <t>ニュウサツ</t>
    </rPh>
    <phoneticPr fontId="2"/>
  </si>
  <si>
    <t>下水道測量調査・実施設計その１
（17,200）</t>
    <rPh sb="0" eb="3">
      <t>ゲスイドウ</t>
    </rPh>
    <rPh sb="3" eb="5">
      <t>ソクリョウ</t>
    </rPh>
    <rPh sb="5" eb="7">
      <t>チョウサ</t>
    </rPh>
    <rPh sb="8" eb="10">
      <t>ジッシ</t>
    </rPh>
    <rPh sb="10" eb="12">
      <t>セッケイ</t>
    </rPh>
    <phoneticPr fontId="2"/>
  </si>
  <si>
    <t>下水道測量調査・実施設計その２
（25,300）</t>
    <rPh sb="0" eb="3">
      <t>ゲスイドウ</t>
    </rPh>
    <rPh sb="3" eb="5">
      <t>ソクリョウ</t>
    </rPh>
    <rPh sb="5" eb="7">
      <t>チョウサ</t>
    </rPh>
    <rPh sb="8" eb="10">
      <t>ジッシ</t>
    </rPh>
    <rPh sb="10" eb="12">
      <t>セッケイ</t>
    </rPh>
    <phoneticPr fontId="2"/>
  </si>
  <si>
    <t>第２工区浄化槽
（12,900）</t>
    <phoneticPr fontId="2"/>
  </si>
  <si>
    <t>処理場雨水処理施設
（93,000）</t>
    <phoneticPr fontId="2"/>
  </si>
  <si>
    <t>第２工区(雨水)
（55,200）</t>
    <phoneticPr fontId="2"/>
  </si>
  <si>
    <t>汚水処理統合その２
（140,000）</t>
  </si>
  <si>
    <t>第３工区浄化槽
（12,900）</t>
    <phoneticPr fontId="2"/>
  </si>
  <si>
    <t>第2工区配水管
(89,370)</t>
    <phoneticPr fontId="2"/>
  </si>
  <si>
    <t>第6工区メーター更新
（1,840）</t>
    <phoneticPr fontId="2"/>
  </si>
  <si>
    <t>滅菌地改築（建築）
（50,000）　※入札不調</t>
    <rPh sb="20" eb="22">
      <t>ニュウサツ</t>
    </rPh>
    <rPh sb="22" eb="24">
      <t>フチョウ</t>
    </rPh>
    <phoneticPr fontId="2"/>
  </si>
  <si>
    <t>滅菌地改築（電気）
（110,000）</t>
    <phoneticPr fontId="2"/>
  </si>
  <si>
    <t>滅菌地改築（建築）
（50,000）　</t>
    <phoneticPr fontId="2"/>
  </si>
  <si>
    <t>雨水吐口改良
（60,000）</t>
    <phoneticPr fontId="2"/>
  </si>
  <si>
    <t>第４工区浄化槽
（13,470）</t>
    <phoneticPr fontId="2"/>
  </si>
  <si>
    <t>第５工区浄化槽
（6,000）</t>
    <phoneticPr fontId="2"/>
  </si>
  <si>
    <t>汚泥消化タンク撤去
（6,000）</t>
    <rPh sb="0" eb="4">
      <t>オデイショウカ</t>
    </rPh>
    <rPh sb="7" eb="9">
      <t>テッキョ</t>
    </rPh>
    <phoneticPr fontId="2"/>
  </si>
  <si>
    <t>第４工区浄化槽
（18,678）</t>
    <phoneticPr fontId="2"/>
  </si>
  <si>
    <t>第11工区配水管
(40,000)</t>
    <phoneticPr fontId="2"/>
  </si>
  <si>
    <r>
      <t xml:space="preserve">第9工区配水管
</t>
    </r>
    <r>
      <rPr>
        <sz val="8"/>
        <color rgb="FFFF0000"/>
        <rFont val="ＭＳ Ｐゴシック"/>
        <family val="3"/>
        <charset val="128"/>
      </rPr>
      <t>(10,000)</t>
    </r>
    <phoneticPr fontId="2"/>
  </si>
  <si>
    <r>
      <t xml:space="preserve">消火栓その2
</t>
    </r>
    <r>
      <rPr>
        <sz val="8"/>
        <color rgb="FFFF0000"/>
        <rFont val="ＭＳ Ｐゴシック"/>
        <family val="3"/>
        <charset val="128"/>
      </rPr>
      <t>(22,600)</t>
    </r>
    <rPh sb="0" eb="3">
      <t>ショウカセン</t>
    </rPh>
    <phoneticPr fontId="2"/>
  </si>
  <si>
    <r>
      <t xml:space="preserve">第23工区配水管
</t>
    </r>
    <r>
      <rPr>
        <sz val="8"/>
        <color rgb="FFFF0000"/>
        <rFont val="ＭＳ Ｐゴシック"/>
        <family val="3"/>
        <charset val="128"/>
      </rPr>
      <t>(20,000)</t>
    </r>
    <phoneticPr fontId="2"/>
  </si>
  <si>
    <t>測設その2
(11,800)</t>
    <rPh sb="0" eb="2">
      <t>ソクセツ</t>
    </rPh>
    <phoneticPr fontId="2"/>
  </si>
  <si>
    <t>第５工区浄化槽
（4,807）</t>
    <phoneticPr fontId="2"/>
  </si>
  <si>
    <t>11月</t>
    <phoneticPr fontId="2"/>
  </si>
  <si>
    <t>12月</t>
    <rPh sb="2" eb="3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</si>
</sst>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General&quot;月&quot;"/>
    <numFmt numFmtId="177" formatCode="General&quot;日&quot;"/>
    <numFmt numFmtId="178" formatCode="d&quot;日&quot;"/>
  </numFmts>
  <fonts count="21">
    <font>
      <sz val="11"/>
      <name val="ＭＳ Ｐゴシック"/>
      <family val="3"/>
      <charset val="128"/>
    </font>
    <font>
      <b/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sz val="14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8"/>
      <name val="HG丸ｺﾞｼｯｸM-PRO"/>
      <family val="3"/>
      <charset val="128"/>
    </font>
    <font>
      <sz val="6"/>
      <name val="HG丸ｺﾞｼｯｸM-PRO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7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8"/>
      <color theme="1" tint="4.9989318521683403E-2"/>
      <name val="ＭＳ Ｐゴシック"/>
      <family val="3"/>
      <charset val="128"/>
    </font>
    <font>
      <sz val="14"/>
      <color rgb="FFFF0000"/>
      <name val="HG丸ｺﾞｼｯｸM-PRO"/>
      <family val="3"/>
      <charset val="128"/>
    </font>
    <font>
      <sz val="14"/>
      <color theme="0"/>
      <name val="HG丸ｺﾞｼｯｸM-PRO"/>
      <family val="3"/>
      <charset val="128"/>
    </font>
    <font>
      <sz val="8"/>
      <color theme="1"/>
      <name val="ＭＳ Ｐゴシック"/>
      <family val="3"/>
      <charset val="128"/>
    </font>
    <font>
      <strike/>
      <sz val="8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strike/>
      <sz val="8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15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9">
    <xf numFmtId="0" fontId="0" fillId="0" borderId="0" xfId="0"/>
    <xf numFmtId="0" fontId="1" fillId="0" borderId="0" xfId="0" applyNumberFormat="1" applyFont="1" applyAlignment="1">
      <alignment horizontal="right" vertical="center"/>
    </xf>
    <xf numFmtId="0" fontId="3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vertical="center"/>
    </xf>
    <xf numFmtId="0" fontId="5" fillId="0" borderId="0" xfId="0" applyNumberFormat="1" applyFont="1" applyAlignment="1">
      <alignment horizontal="right" vertical="center"/>
    </xf>
    <xf numFmtId="0" fontId="6" fillId="0" borderId="0" xfId="0" applyNumberFormat="1" applyFont="1" applyAlignment="1">
      <alignment vertical="center"/>
    </xf>
    <xf numFmtId="0" fontId="7" fillId="0" borderId="0" xfId="0" applyNumberFormat="1" applyFont="1" applyAlignment="1">
      <alignment horizontal="left" vertical="center"/>
    </xf>
    <xf numFmtId="0" fontId="8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/>
    </xf>
    <xf numFmtId="0" fontId="7" fillId="0" borderId="0" xfId="0" applyNumberFormat="1" applyFont="1" applyAlignment="1">
      <alignment horizontal="right" vertical="center"/>
    </xf>
    <xf numFmtId="0" fontId="7" fillId="0" borderId="0" xfId="0" applyNumberFormat="1" applyFont="1" applyAlignment="1">
      <alignment vertical="center"/>
    </xf>
    <xf numFmtId="0" fontId="7" fillId="0" borderId="0" xfId="0" applyNumberFormat="1" applyFont="1" applyBorder="1" applyAlignment="1">
      <alignment horizontal="right" vertical="center"/>
    </xf>
    <xf numFmtId="0" fontId="7" fillId="0" borderId="0" xfId="0" applyNumberFormat="1" applyFont="1" applyBorder="1" applyAlignment="1">
      <alignment vertical="center"/>
    </xf>
    <xf numFmtId="0" fontId="9" fillId="0" borderId="0" xfId="0" applyNumberFormat="1" applyFont="1" applyAlignment="1">
      <alignment vertical="center"/>
    </xf>
    <xf numFmtId="0" fontId="9" fillId="0" borderId="1" xfId="0" applyNumberFormat="1" applyFont="1" applyBorder="1" applyAlignment="1">
      <alignment vertical="center"/>
    </xf>
    <xf numFmtId="0" fontId="9" fillId="0" borderId="0" xfId="0" applyNumberFormat="1" applyFont="1" applyBorder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vertical="center"/>
    </xf>
    <xf numFmtId="0" fontId="9" fillId="0" borderId="3" xfId="0" applyNumberFormat="1" applyFont="1" applyBorder="1" applyAlignment="1">
      <alignment vertical="center"/>
    </xf>
    <xf numFmtId="0" fontId="9" fillId="0" borderId="4" xfId="0" applyNumberFormat="1" applyFont="1" applyFill="1" applyBorder="1" applyAlignment="1">
      <alignment horizontal="center" vertical="center"/>
    </xf>
    <xf numFmtId="177" fontId="9" fillId="0" borderId="5" xfId="0" applyNumberFormat="1" applyFont="1" applyFill="1" applyBorder="1" applyAlignment="1">
      <alignment vertical="center" wrapText="1"/>
    </xf>
    <xf numFmtId="177" fontId="9" fillId="0" borderId="6" xfId="0" applyNumberFormat="1" applyFont="1" applyFill="1" applyBorder="1" applyAlignment="1">
      <alignment vertical="center" wrapText="1"/>
    </xf>
    <xf numFmtId="177" fontId="9" fillId="0" borderId="7" xfId="0" applyNumberFormat="1" applyFont="1" applyFill="1" applyBorder="1" applyAlignment="1">
      <alignment vertical="center" wrapText="1"/>
    </xf>
    <xf numFmtId="177" fontId="9" fillId="0" borderId="8" xfId="0" applyNumberFormat="1" applyFont="1" applyFill="1" applyBorder="1" applyAlignment="1">
      <alignment vertical="center" wrapText="1"/>
    </xf>
    <xf numFmtId="177" fontId="9" fillId="0" borderId="9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5" xfId="0" applyNumberFormat="1" applyFont="1" applyFill="1" applyBorder="1" applyAlignment="1">
      <alignment vertical="center"/>
    </xf>
    <xf numFmtId="0" fontId="9" fillId="0" borderId="10" xfId="0" applyNumberFormat="1" applyFont="1" applyFill="1" applyBorder="1" applyAlignment="1">
      <alignment horizontal="center" vertical="center"/>
    </xf>
    <xf numFmtId="0" fontId="9" fillId="0" borderId="11" xfId="0" applyNumberFormat="1" applyFont="1" applyFill="1" applyBorder="1" applyAlignment="1">
      <alignment horizontal="center" vertical="center"/>
    </xf>
    <xf numFmtId="0" fontId="9" fillId="0" borderId="11" xfId="0" applyNumberFormat="1" applyFont="1" applyFill="1" applyBorder="1" applyAlignment="1" applyProtection="1">
      <alignment horizontal="center" vertical="center"/>
      <protection locked="0"/>
    </xf>
    <xf numFmtId="176" fontId="9" fillId="0" borderId="12" xfId="0" applyNumberFormat="1" applyFont="1" applyFill="1" applyBorder="1" applyAlignment="1" applyProtection="1">
      <alignment vertical="center"/>
      <protection locked="0"/>
    </xf>
    <xf numFmtId="177" fontId="9" fillId="0" borderId="13" xfId="0" applyNumberFormat="1" applyFont="1" applyFill="1" applyBorder="1" applyAlignment="1" applyProtection="1">
      <alignment vertical="center"/>
      <protection locked="0"/>
    </xf>
    <xf numFmtId="0" fontId="9" fillId="0" borderId="14" xfId="0" applyNumberFormat="1" applyFont="1" applyFill="1" applyBorder="1" applyAlignment="1">
      <alignment horizontal="center" vertical="center"/>
    </xf>
    <xf numFmtId="176" fontId="9" fillId="0" borderId="15" xfId="0" applyNumberFormat="1" applyFont="1" applyFill="1" applyBorder="1" applyAlignment="1" applyProtection="1">
      <alignment vertical="center"/>
      <protection locked="0"/>
    </xf>
    <xf numFmtId="0" fontId="9" fillId="0" borderId="16" xfId="0" applyNumberFormat="1" applyFont="1" applyFill="1" applyBorder="1" applyAlignment="1">
      <alignment horizontal="center" vertical="center"/>
    </xf>
    <xf numFmtId="0" fontId="9" fillId="0" borderId="13" xfId="0" applyNumberFormat="1" applyFont="1" applyFill="1" applyBorder="1" applyAlignment="1">
      <alignment horizontal="center" vertical="center"/>
    </xf>
    <xf numFmtId="176" fontId="9" fillId="0" borderId="13" xfId="0" applyNumberFormat="1" applyFont="1" applyFill="1" applyBorder="1" applyAlignment="1" applyProtection="1">
      <alignment vertical="center"/>
      <protection locked="0"/>
    </xf>
    <xf numFmtId="177" fontId="9" fillId="0" borderId="17" xfId="0" applyNumberFormat="1" applyFont="1" applyFill="1" applyBorder="1" applyAlignment="1">
      <alignment vertical="center"/>
    </xf>
    <xf numFmtId="0" fontId="9" fillId="0" borderId="18" xfId="0" applyNumberFormat="1" applyFont="1" applyBorder="1" applyAlignment="1">
      <alignment vertical="center" wrapText="1"/>
    </xf>
    <xf numFmtId="177" fontId="9" fillId="0" borderId="19" xfId="0" applyNumberFormat="1" applyFont="1" applyFill="1" applyBorder="1" applyAlignment="1">
      <alignment vertical="center" wrapText="1"/>
    </xf>
    <xf numFmtId="177" fontId="9" fillId="0" borderId="20" xfId="0" applyNumberFormat="1" applyFont="1" applyFill="1" applyBorder="1" applyAlignment="1">
      <alignment vertical="center" wrapText="1"/>
    </xf>
    <xf numFmtId="177" fontId="9" fillId="0" borderId="21" xfId="0" applyNumberFormat="1" applyFont="1" applyFill="1" applyBorder="1" applyAlignment="1">
      <alignment vertical="center" wrapText="1"/>
    </xf>
    <xf numFmtId="177" fontId="9" fillId="0" borderId="14" xfId="0" applyNumberFormat="1" applyFont="1" applyFill="1" applyBorder="1" applyAlignment="1">
      <alignment vertical="center"/>
    </xf>
    <xf numFmtId="177" fontId="9" fillId="0" borderId="19" xfId="0" applyNumberFormat="1" applyFont="1" applyFill="1" applyBorder="1" applyAlignment="1">
      <alignment vertical="center"/>
    </xf>
    <xf numFmtId="177" fontId="9" fillId="0" borderId="21" xfId="0" applyNumberFormat="1" applyFont="1" applyFill="1" applyBorder="1" applyAlignment="1">
      <alignment vertical="center"/>
    </xf>
    <xf numFmtId="177" fontId="9" fillId="0" borderId="18" xfId="0" applyNumberFormat="1" applyFont="1" applyFill="1" applyBorder="1" applyAlignment="1">
      <alignment vertical="center"/>
    </xf>
    <xf numFmtId="0" fontId="9" fillId="2" borderId="22" xfId="0" applyNumberFormat="1" applyFont="1" applyFill="1" applyBorder="1" applyAlignment="1" applyProtection="1">
      <alignment horizontal="center" vertical="center"/>
      <protection locked="0"/>
    </xf>
    <xf numFmtId="176" fontId="9" fillId="2" borderId="23" xfId="0" applyNumberFormat="1" applyFont="1" applyFill="1" applyBorder="1" applyAlignment="1" applyProtection="1">
      <alignment vertical="center"/>
      <protection locked="0"/>
    </xf>
    <xf numFmtId="177" fontId="9" fillId="2" borderId="24" xfId="0" applyNumberFormat="1" applyFont="1" applyFill="1" applyBorder="1" applyAlignment="1" applyProtection="1">
      <alignment vertical="center"/>
      <protection locked="0"/>
    </xf>
    <xf numFmtId="0" fontId="9" fillId="2" borderId="25" xfId="0" applyNumberFormat="1" applyFont="1" applyFill="1" applyBorder="1" applyAlignment="1">
      <alignment horizontal="center" vertical="center"/>
    </xf>
    <xf numFmtId="176" fontId="9" fillId="2" borderId="26" xfId="0" applyNumberFormat="1" applyFont="1" applyFill="1" applyBorder="1" applyAlignment="1" applyProtection="1">
      <alignment vertical="center"/>
      <protection locked="0"/>
    </xf>
    <xf numFmtId="0" fontId="9" fillId="2" borderId="27" xfId="0" applyNumberFormat="1" applyFont="1" applyFill="1" applyBorder="1" applyAlignment="1">
      <alignment horizontal="center" vertical="center"/>
    </xf>
    <xf numFmtId="0" fontId="9" fillId="2" borderId="24" xfId="0" applyNumberFormat="1" applyFont="1" applyFill="1" applyBorder="1" applyAlignment="1">
      <alignment horizontal="center" vertical="center"/>
    </xf>
    <xf numFmtId="176" fontId="9" fillId="2" borderId="24" xfId="0" applyNumberFormat="1" applyFont="1" applyFill="1" applyBorder="1" applyAlignment="1" applyProtection="1">
      <alignment vertical="center"/>
      <protection locked="0"/>
    </xf>
    <xf numFmtId="177" fontId="9" fillId="2" borderId="28" xfId="0" applyNumberFormat="1" applyFont="1" applyFill="1" applyBorder="1" applyAlignment="1">
      <alignment vertical="center"/>
    </xf>
    <xf numFmtId="0" fontId="9" fillId="0" borderId="6" xfId="0" applyNumberFormat="1" applyFont="1" applyBorder="1" applyAlignment="1">
      <alignment vertical="center" wrapText="1"/>
    </xf>
    <xf numFmtId="0" fontId="9" fillId="0" borderId="8" xfId="0" applyNumberFormat="1" applyFont="1" applyBorder="1" applyAlignment="1">
      <alignment vertical="center" wrapText="1"/>
    </xf>
    <xf numFmtId="177" fontId="9" fillId="0" borderId="9" xfId="0" applyNumberFormat="1" applyFont="1" applyFill="1" applyBorder="1" applyAlignment="1">
      <alignment vertical="center" wrapText="1"/>
    </xf>
    <xf numFmtId="176" fontId="9" fillId="0" borderId="29" xfId="0" applyNumberFormat="1" applyFont="1" applyFill="1" applyBorder="1" applyAlignment="1" applyProtection="1">
      <alignment vertical="center"/>
      <protection locked="0"/>
    </xf>
    <xf numFmtId="177" fontId="9" fillId="0" borderId="30" xfId="0" applyNumberFormat="1" applyFont="1" applyFill="1" applyBorder="1" applyAlignment="1" applyProtection="1">
      <alignment vertical="center"/>
      <protection locked="0"/>
    </xf>
    <xf numFmtId="0" fontId="9" fillId="0" borderId="31" xfId="0" applyNumberFormat="1" applyFont="1" applyFill="1" applyBorder="1" applyAlignment="1">
      <alignment horizontal="center" vertical="center"/>
    </xf>
    <xf numFmtId="0" fontId="9" fillId="0" borderId="30" xfId="0" applyNumberFormat="1" applyFont="1" applyFill="1" applyBorder="1" applyAlignment="1">
      <alignment horizontal="center" vertical="center"/>
    </xf>
    <xf numFmtId="177" fontId="9" fillId="0" borderId="32" xfId="0" applyNumberFormat="1" applyFont="1" applyFill="1" applyBorder="1" applyAlignment="1">
      <alignment vertical="center"/>
    </xf>
    <xf numFmtId="177" fontId="9" fillId="0" borderId="33" xfId="0" applyNumberFormat="1" applyFont="1" applyFill="1" applyBorder="1" applyAlignment="1">
      <alignment vertical="center" wrapText="1"/>
    </xf>
    <xf numFmtId="0" fontId="9" fillId="0" borderId="34" xfId="0" applyNumberFormat="1" applyFont="1" applyFill="1" applyBorder="1" applyAlignment="1">
      <alignment horizontal="center" vertical="center"/>
    </xf>
    <xf numFmtId="0" fontId="9" fillId="0" borderId="35" xfId="0" applyNumberFormat="1" applyFont="1" applyFill="1" applyBorder="1" applyAlignment="1">
      <alignment horizontal="center" vertical="center"/>
    </xf>
    <xf numFmtId="176" fontId="9" fillId="0" borderId="35" xfId="0" applyNumberFormat="1" applyFont="1" applyFill="1" applyBorder="1" applyAlignment="1" applyProtection="1">
      <alignment vertical="center"/>
      <protection locked="0"/>
    </xf>
    <xf numFmtId="177" fontId="9" fillId="0" borderId="36" xfId="0" applyNumberFormat="1" applyFont="1" applyFill="1" applyBorder="1" applyAlignment="1">
      <alignment vertical="center"/>
    </xf>
    <xf numFmtId="177" fontId="9" fillId="0" borderId="37" xfId="0" applyNumberFormat="1" applyFont="1" applyFill="1" applyBorder="1" applyAlignment="1">
      <alignment vertical="center" wrapText="1"/>
    </xf>
    <xf numFmtId="177" fontId="9" fillId="0" borderId="38" xfId="0" applyNumberFormat="1" applyFont="1" applyFill="1" applyBorder="1" applyAlignment="1">
      <alignment vertical="center" wrapText="1"/>
    </xf>
    <xf numFmtId="177" fontId="9" fillId="0" borderId="39" xfId="0" applyNumberFormat="1" applyFont="1" applyFill="1" applyBorder="1" applyAlignment="1">
      <alignment vertical="center" wrapText="1"/>
    </xf>
    <xf numFmtId="177" fontId="9" fillId="0" borderId="40" xfId="0" applyNumberFormat="1" applyFont="1" applyFill="1" applyBorder="1" applyAlignment="1">
      <alignment vertical="center" wrapText="1"/>
    </xf>
    <xf numFmtId="177" fontId="9" fillId="0" borderId="41" xfId="0" applyNumberFormat="1" applyFont="1" applyFill="1" applyBorder="1" applyAlignment="1">
      <alignment vertical="center" wrapText="1"/>
    </xf>
    <xf numFmtId="177" fontId="9" fillId="0" borderId="38" xfId="0" applyNumberFormat="1" applyFont="1" applyFill="1" applyBorder="1" applyAlignment="1">
      <alignment vertical="center"/>
    </xf>
    <xf numFmtId="177" fontId="9" fillId="0" borderId="40" xfId="0" applyNumberFormat="1" applyFont="1" applyFill="1" applyBorder="1" applyAlignment="1">
      <alignment vertical="center"/>
    </xf>
    <xf numFmtId="0" fontId="9" fillId="0" borderId="42" xfId="0" applyNumberFormat="1" applyFont="1" applyFill="1" applyBorder="1" applyAlignment="1">
      <alignment horizontal="center" vertical="center"/>
    </xf>
    <xf numFmtId="0" fontId="9" fillId="2" borderId="43" xfId="0" applyNumberFormat="1" applyFont="1" applyFill="1" applyBorder="1" applyAlignment="1" applyProtection="1">
      <alignment horizontal="center" vertical="center"/>
      <protection locked="0"/>
    </xf>
    <xf numFmtId="176" fontId="9" fillId="2" borderId="44" xfId="0" applyNumberFormat="1" applyFont="1" applyFill="1" applyBorder="1" applyAlignment="1" applyProtection="1">
      <alignment vertical="center"/>
      <protection locked="0"/>
    </xf>
    <xf numFmtId="177" fontId="9" fillId="2" borderId="45" xfId="0" applyNumberFormat="1" applyFont="1" applyFill="1" applyBorder="1" applyAlignment="1" applyProtection="1">
      <alignment vertical="center"/>
      <protection locked="0"/>
    </xf>
    <xf numFmtId="0" fontId="9" fillId="2" borderId="46" xfId="0" applyNumberFormat="1" applyFont="1" applyFill="1" applyBorder="1" applyAlignment="1">
      <alignment horizontal="center" vertical="center"/>
    </xf>
    <xf numFmtId="176" fontId="9" fillId="2" borderId="47" xfId="0" applyNumberFormat="1" applyFont="1" applyFill="1" applyBorder="1" applyAlignment="1" applyProtection="1">
      <alignment vertical="center"/>
      <protection locked="0"/>
    </xf>
    <xf numFmtId="0" fontId="9" fillId="2" borderId="48" xfId="0" applyNumberFormat="1" applyFont="1" applyFill="1" applyBorder="1" applyAlignment="1">
      <alignment horizontal="center" vertical="center"/>
    </xf>
    <xf numFmtId="0" fontId="9" fillId="2" borderId="45" xfId="0" applyNumberFormat="1" applyFont="1" applyFill="1" applyBorder="1" applyAlignment="1">
      <alignment horizontal="center" vertical="center"/>
    </xf>
    <xf numFmtId="176" fontId="9" fillId="2" borderId="45" xfId="0" applyNumberFormat="1" applyFont="1" applyFill="1" applyBorder="1" applyAlignment="1" applyProtection="1">
      <alignment vertical="center"/>
      <protection locked="0"/>
    </xf>
    <xf numFmtId="177" fontId="9" fillId="2" borderId="49" xfId="0" applyNumberFormat="1" applyFont="1" applyFill="1" applyBorder="1" applyAlignment="1">
      <alignment vertical="center"/>
    </xf>
    <xf numFmtId="177" fontId="9" fillId="0" borderId="50" xfId="0" applyNumberFormat="1" applyFont="1" applyFill="1" applyBorder="1" applyAlignment="1">
      <alignment vertical="center" wrapText="1"/>
    </xf>
    <xf numFmtId="177" fontId="9" fillId="0" borderId="51" xfId="0" applyNumberFormat="1" applyFont="1" applyFill="1" applyBorder="1" applyAlignment="1">
      <alignment vertical="center" wrapText="1"/>
    </xf>
    <xf numFmtId="177" fontId="9" fillId="0" borderId="47" xfId="0" applyNumberFormat="1" applyFont="1" applyFill="1" applyBorder="1" applyAlignment="1">
      <alignment vertical="center" wrapText="1"/>
    </xf>
    <xf numFmtId="0" fontId="9" fillId="0" borderId="46" xfId="0" applyNumberFormat="1" applyFont="1" applyBorder="1" applyAlignment="1">
      <alignment vertical="center" wrapText="1"/>
    </xf>
    <xf numFmtId="0" fontId="9" fillId="0" borderId="52" xfId="0" applyNumberFormat="1" applyFont="1" applyBorder="1" applyAlignment="1">
      <alignment vertical="center" wrapText="1"/>
    </xf>
    <xf numFmtId="177" fontId="9" fillId="0" borderId="52" xfId="0" applyNumberFormat="1" applyFont="1" applyFill="1" applyBorder="1" applyAlignment="1">
      <alignment vertical="center" wrapText="1"/>
    </xf>
    <xf numFmtId="177" fontId="9" fillId="0" borderId="52" xfId="0" applyNumberFormat="1" applyFont="1" applyFill="1" applyBorder="1" applyAlignment="1">
      <alignment vertical="center"/>
    </xf>
    <xf numFmtId="177" fontId="9" fillId="0" borderId="53" xfId="0" applyNumberFormat="1" applyFont="1" applyFill="1" applyBorder="1" applyAlignment="1">
      <alignment vertical="center" wrapText="1"/>
    </xf>
    <xf numFmtId="177" fontId="9" fillId="0" borderId="54" xfId="0" applyNumberFormat="1" applyFont="1" applyFill="1" applyBorder="1" applyAlignment="1">
      <alignment vertical="center" wrapText="1"/>
    </xf>
    <xf numFmtId="177" fontId="9" fillId="0" borderId="55" xfId="0" applyNumberFormat="1" applyFont="1" applyFill="1" applyBorder="1" applyAlignment="1">
      <alignment vertical="center"/>
    </xf>
    <xf numFmtId="177" fontId="9" fillId="0" borderId="18" xfId="0" applyNumberFormat="1" applyFont="1" applyFill="1" applyBorder="1" applyAlignment="1">
      <alignment vertical="center" wrapText="1"/>
    </xf>
    <xf numFmtId="0" fontId="9" fillId="2" borderId="56" xfId="0" applyNumberFormat="1" applyFont="1" applyFill="1" applyBorder="1" applyAlignment="1" applyProtection="1">
      <alignment horizontal="center" vertical="center"/>
      <protection locked="0"/>
    </xf>
    <xf numFmtId="176" fontId="9" fillId="2" borderId="57" xfId="0" applyNumberFormat="1" applyFont="1" applyFill="1" applyBorder="1" applyAlignment="1" applyProtection="1">
      <alignment vertical="center"/>
      <protection locked="0"/>
    </xf>
    <xf numFmtId="177" fontId="9" fillId="2" borderId="58" xfId="0" applyNumberFormat="1" applyFont="1" applyFill="1" applyBorder="1" applyAlignment="1" applyProtection="1">
      <alignment vertical="center"/>
      <protection locked="0"/>
    </xf>
    <xf numFmtId="0" fontId="9" fillId="2" borderId="59" xfId="0" applyNumberFormat="1" applyFont="1" applyFill="1" applyBorder="1" applyAlignment="1">
      <alignment horizontal="center" vertical="center"/>
    </xf>
    <xf numFmtId="0" fontId="9" fillId="2" borderId="58" xfId="0" applyNumberFormat="1" applyFont="1" applyFill="1" applyBorder="1" applyAlignment="1">
      <alignment horizontal="center" vertical="center"/>
    </xf>
    <xf numFmtId="177" fontId="9" fillId="0" borderId="60" xfId="0" applyNumberFormat="1" applyFont="1" applyFill="1" applyBorder="1" applyAlignment="1">
      <alignment vertical="center" wrapText="1"/>
    </xf>
    <xf numFmtId="0" fontId="9" fillId="0" borderId="0" xfId="0" applyNumberFormat="1" applyFont="1" applyBorder="1" applyAlignment="1">
      <alignment vertical="center"/>
    </xf>
    <xf numFmtId="0" fontId="9" fillId="2" borderId="61" xfId="0" applyNumberFormat="1" applyFont="1" applyFill="1" applyBorder="1" applyAlignment="1" applyProtection="1">
      <alignment horizontal="center" vertical="center"/>
      <protection locked="0"/>
    </xf>
    <xf numFmtId="176" fontId="9" fillId="2" borderId="62" xfId="0" applyNumberFormat="1" applyFont="1" applyFill="1" applyBorder="1" applyAlignment="1" applyProtection="1">
      <alignment vertical="center"/>
      <protection locked="0"/>
    </xf>
    <xf numFmtId="177" fontId="9" fillId="2" borderId="60" xfId="0" applyNumberFormat="1" applyFont="1" applyFill="1" applyBorder="1" applyAlignment="1" applyProtection="1">
      <alignment vertical="center"/>
      <protection locked="0"/>
    </xf>
    <xf numFmtId="0" fontId="9" fillId="2" borderId="9" xfId="0" applyNumberFormat="1" applyFont="1" applyFill="1" applyBorder="1" applyAlignment="1">
      <alignment horizontal="center" vertical="center"/>
    </xf>
    <xf numFmtId="176" fontId="9" fillId="2" borderId="7" xfId="0" applyNumberFormat="1" applyFont="1" applyFill="1" applyBorder="1" applyAlignment="1" applyProtection="1">
      <alignment vertical="center"/>
      <protection locked="0"/>
    </xf>
    <xf numFmtId="0" fontId="9" fillId="2" borderId="63" xfId="0" applyNumberFormat="1" applyFont="1" applyFill="1" applyBorder="1" applyAlignment="1">
      <alignment horizontal="center" vertical="center"/>
    </xf>
    <xf numFmtId="0" fontId="9" fillId="2" borderId="60" xfId="0" applyNumberFormat="1" applyFont="1" applyFill="1" applyBorder="1" applyAlignment="1">
      <alignment horizontal="center" vertical="center"/>
    </xf>
    <xf numFmtId="176" fontId="9" fillId="2" borderId="60" xfId="0" applyNumberFormat="1" applyFont="1" applyFill="1" applyBorder="1" applyAlignment="1" applyProtection="1">
      <alignment vertical="center"/>
      <protection locked="0"/>
    </xf>
    <xf numFmtId="177" fontId="9" fillId="0" borderId="0" xfId="0" applyNumberFormat="1" applyFont="1" applyFill="1" applyBorder="1" applyAlignment="1" applyProtection="1">
      <alignment vertical="center"/>
      <protection locked="0"/>
    </xf>
    <xf numFmtId="0" fontId="9" fillId="0" borderId="64" xfId="0" applyNumberFormat="1" applyFont="1" applyFill="1" applyBorder="1" applyAlignment="1">
      <alignment horizontal="center" vertical="center"/>
    </xf>
    <xf numFmtId="0" fontId="9" fillId="0" borderId="65" xfId="0" applyNumberFormat="1" applyFont="1" applyFill="1" applyBorder="1" applyAlignment="1" applyProtection="1">
      <alignment horizontal="center" vertical="center"/>
      <protection locked="0"/>
    </xf>
    <xf numFmtId="176" fontId="9" fillId="0" borderId="66" xfId="0" applyNumberFormat="1" applyFont="1" applyFill="1" applyBorder="1" applyAlignment="1" applyProtection="1">
      <alignment vertical="center"/>
      <protection locked="0"/>
    </xf>
    <xf numFmtId="177" fontId="9" fillId="0" borderId="1" xfId="0" applyNumberFormat="1" applyFont="1" applyFill="1" applyBorder="1" applyAlignment="1" applyProtection="1">
      <alignment vertical="center"/>
      <protection locked="0"/>
    </xf>
    <xf numFmtId="0" fontId="9" fillId="0" borderId="67" xfId="0" applyNumberFormat="1" applyFont="1" applyFill="1" applyBorder="1" applyAlignment="1">
      <alignment horizontal="center" vertical="center"/>
    </xf>
    <xf numFmtId="176" fontId="9" fillId="0" borderId="68" xfId="0" applyNumberFormat="1" applyFont="1" applyFill="1" applyBorder="1" applyAlignment="1" applyProtection="1">
      <alignment vertical="center"/>
      <protection locked="0"/>
    </xf>
    <xf numFmtId="0" fontId="9" fillId="0" borderId="69" xfId="0" applyNumberFormat="1" applyFont="1" applyFill="1" applyBorder="1" applyAlignment="1">
      <alignment horizontal="center" vertical="center"/>
    </xf>
    <xf numFmtId="0" fontId="9" fillId="0" borderId="70" xfId="0" applyNumberFormat="1" applyFont="1" applyFill="1" applyBorder="1" applyAlignment="1">
      <alignment horizontal="center" vertical="center"/>
    </xf>
    <xf numFmtId="176" fontId="9" fillId="0" borderId="70" xfId="0" applyNumberFormat="1" applyFont="1" applyFill="1" applyBorder="1" applyAlignment="1" applyProtection="1">
      <alignment vertical="center"/>
      <protection locked="0"/>
    </xf>
    <xf numFmtId="0" fontId="9" fillId="0" borderId="1" xfId="0" applyNumberFormat="1" applyFont="1" applyFill="1" applyBorder="1" applyAlignment="1">
      <alignment horizontal="center" vertical="center"/>
    </xf>
    <xf numFmtId="177" fontId="9" fillId="0" borderId="70" xfId="0" applyNumberFormat="1" applyFont="1" applyFill="1" applyBorder="1" applyAlignment="1" applyProtection="1">
      <alignment vertical="center"/>
      <protection locked="0"/>
    </xf>
    <xf numFmtId="0" fontId="9" fillId="0" borderId="71" xfId="0" applyNumberFormat="1" applyFont="1" applyFill="1" applyBorder="1" applyAlignment="1">
      <alignment horizontal="center" vertical="center"/>
    </xf>
    <xf numFmtId="177" fontId="9" fillId="0" borderId="72" xfId="0" applyNumberFormat="1" applyFont="1" applyFill="1" applyBorder="1" applyAlignment="1">
      <alignment vertical="center"/>
    </xf>
    <xf numFmtId="177" fontId="9" fillId="0" borderId="73" xfId="0" applyNumberFormat="1" applyFont="1" applyFill="1" applyBorder="1" applyAlignment="1">
      <alignment vertical="center" wrapText="1"/>
    </xf>
    <xf numFmtId="177" fontId="9" fillId="2" borderId="74" xfId="0" applyNumberFormat="1" applyFont="1" applyFill="1" applyBorder="1" applyAlignment="1">
      <alignment vertical="center"/>
    </xf>
    <xf numFmtId="177" fontId="9" fillId="0" borderId="26" xfId="0" applyNumberFormat="1" applyFont="1" applyFill="1" applyBorder="1" applyAlignment="1">
      <alignment vertical="center" wrapText="1"/>
    </xf>
    <xf numFmtId="177" fontId="9" fillId="0" borderId="75" xfId="0" applyNumberFormat="1" applyFont="1" applyFill="1" applyBorder="1" applyAlignment="1">
      <alignment vertical="center" wrapText="1"/>
    </xf>
    <xf numFmtId="177" fontId="9" fillId="0" borderId="75" xfId="0" applyNumberFormat="1" applyFont="1" applyFill="1" applyBorder="1" applyAlignment="1">
      <alignment vertical="center"/>
    </xf>
    <xf numFmtId="0" fontId="9" fillId="0" borderId="14" xfId="0" applyNumberFormat="1" applyFont="1" applyBorder="1" applyAlignment="1">
      <alignment vertical="center" wrapText="1"/>
    </xf>
    <xf numFmtId="0" fontId="9" fillId="0" borderId="76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 applyProtection="1">
      <alignment vertical="center"/>
      <protection locked="0"/>
    </xf>
    <xf numFmtId="177" fontId="9" fillId="0" borderId="72" xfId="0" applyNumberFormat="1" applyFont="1" applyFill="1" applyBorder="1" applyAlignment="1">
      <alignment vertical="center" wrapText="1"/>
    </xf>
    <xf numFmtId="177" fontId="9" fillId="0" borderId="37" xfId="0" applyNumberFormat="1" applyFont="1" applyFill="1" applyBorder="1" applyAlignment="1">
      <alignment vertical="center"/>
    </xf>
    <xf numFmtId="177" fontId="9" fillId="0" borderId="46" xfId="0" applyNumberFormat="1" applyFont="1" applyFill="1" applyBorder="1" applyAlignment="1">
      <alignment vertical="center" wrapText="1"/>
    </xf>
    <xf numFmtId="177" fontId="9" fillId="0" borderId="50" xfId="0" applyNumberFormat="1" applyFont="1" applyFill="1" applyBorder="1" applyAlignment="1">
      <alignment vertical="center"/>
    </xf>
    <xf numFmtId="0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 wrapText="1"/>
    </xf>
    <xf numFmtId="0" fontId="9" fillId="0" borderId="77" xfId="0" applyNumberFormat="1" applyFont="1" applyFill="1" applyBorder="1" applyAlignment="1" applyProtection="1">
      <alignment horizontal="center" vertical="center"/>
      <protection locked="0"/>
    </xf>
    <xf numFmtId="176" fontId="9" fillId="0" borderId="78" xfId="0" applyNumberFormat="1" applyFont="1" applyFill="1" applyBorder="1" applyAlignment="1" applyProtection="1">
      <alignment vertical="center"/>
      <protection locked="0"/>
    </xf>
    <xf numFmtId="0" fontId="9" fillId="0" borderId="72" xfId="0" applyNumberFormat="1" applyFont="1" applyFill="1" applyBorder="1" applyAlignment="1">
      <alignment horizontal="center" vertical="center"/>
    </xf>
    <xf numFmtId="176" fontId="9" fillId="0" borderId="39" xfId="0" applyNumberFormat="1" applyFont="1" applyFill="1" applyBorder="1" applyAlignment="1" applyProtection="1">
      <alignment vertical="center"/>
      <protection locked="0"/>
    </xf>
    <xf numFmtId="0" fontId="9" fillId="0" borderId="79" xfId="0" applyNumberFormat="1" applyFont="1" applyFill="1" applyBorder="1" applyAlignment="1" applyProtection="1">
      <alignment horizontal="center" vertical="center"/>
      <protection locked="0"/>
    </xf>
    <xf numFmtId="176" fontId="9" fillId="0" borderId="80" xfId="0" applyNumberFormat="1" applyFont="1" applyFill="1" applyBorder="1" applyAlignment="1" applyProtection="1">
      <alignment vertical="center"/>
      <protection locked="0"/>
    </xf>
    <xf numFmtId="177" fontId="9" fillId="0" borderId="81" xfId="0" applyNumberFormat="1" applyFont="1" applyFill="1" applyBorder="1" applyAlignment="1" applyProtection="1">
      <alignment vertical="center"/>
      <protection locked="0"/>
    </xf>
    <xf numFmtId="0" fontId="9" fillId="0" borderId="82" xfId="0" applyNumberFormat="1" applyFont="1" applyFill="1" applyBorder="1" applyAlignment="1">
      <alignment horizontal="center" vertical="center"/>
    </xf>
    <xf numFmtId="176" fontId="9" fillId="0" borderId="83" xfId="0" applyNumberFormat="1" applyFont="1" applyFill="1" applyBorder="1" applyAlignment="1" applyProtection="1">
      <alignment vertical="center"/>
      <protection locked="0"/>
    </xf>
    <xf numFmtId="0" fontId="9" fillId="0" borderId="84" xfId="0" applyNumberFormat="1" applyFont="1" applyFill="1" applyBorder="1" applyAlignment="1">
      <alignment horizontal="center" vertical="center"/>
    </xf>
    <xf numFmtId="0" fontId="9" fillId="0" borderId="81" xfId="0" applyNumberFormat="1" applyFont="1" applyFill="1" applyBorder="1" applyAlignment="1">
      <alignment horizontal="center" vertical="center"/>
    </xf>
    <xf numFmtId="176" fontId="9" fillId="0" borderId="81" xfId="0" applyNumberFormat="1" applyFont="1" applyFill="1" applyBorder="1" applyAlignment="1" applyProtection="1">
      <alignment vertical="center"/>
      <protection locked="0"/>
    </xf>
    <xf numFmtId="177" fontId="9" fillId="0" borderId="85" xfId="0" applyNumberFormat="1" applyFont="1" applyFill="1" applyBorder="1" applyAlignment="1">
      <alignment vertical="center" wrapText="1"/>
    </xf>
    <xf numFmtId="177" fontId="9" fillId="0" borderId="86" xfId="0" applyNumberFormat="1" applyFont="1" applyFill="1" applyBorder="1" applyAlignment="1">
      <alignment vertical="center" wrapText="1"/>
    </xf>
    <xf numFmtId="177" fontId="9" fillId="0" borderId="83" xfId="0" applyNumberFormat="1" applyFont="1" applyFill="1" applyBorder="1" applyAlignment="1">
      <alignment vertical="center" wrapText="1"/>
    </xf>
    <xf numFmtId="177" fontId="9" fillId="0" borderId="87" xfId="0" applyNumberFormat="1" applyFont="1" applyFill="1" applyBorder="1" applyAlignment="1">
      <alignment vertical="center" wrapText="1"/>
    </xf>
    <xf numFmtId="177" fontId="9" fillId="0" borderId="87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 wrapText="1"/>
    </xf>
    <xf numFmtId="0" fontId="9" fillId="0" borderId="88" xfId="0" applyNumberFormat="1" applyFont="1" applyFill="1" applyBorder="1" applyAlignment="1" applyProtection="1">
      <alignment horizontal="center" vertical="center"/>
      <protection locked="0"/>
    </xf>
    <xf numFmtId="176" fontId="9" fillId="0" borderId="89" xfId="0" applyNumberFormat="1" applyFont="1" applyFill="1" applyBorder="1" applyAlignment="1" applyProtection="1">
      <alignment vertical="center"/>
      <protection locked="0"/>
    </xf>
    <xf numFmtId="177" fontId="9" fillId="0" borderId="35" xfId="0" applyNumberFormat="1" applyFont="1" applyFill="1" applyBorder="1" applyAlignment="1" applyProtection="1">
      <alignment vertical="center"/>
      <protection locked="0"/>
    </xf>
    <xf numFmtId="176" fontId="9" fillId="0" borderId="20" xfId="0" applyNumberFormat="1" applyFont="1" applyFill="1" applyBorder="1" applyAlignment="1" applyProtection="1">
      <alignment vertical="center"/>
      <protection locked="0"/>
    </xf>
    <xf numFmtId="0" fontId="9" fillId="0" borderId="90" xfId="0" applyNumberFormat="1" applyFont="1" applyFill="1" applyBorder="1" applyAlignment="1">
      <alignment horizontal="center" vertical="center"/>
    </xf>
    <xf numFmtId="177" fontId="9" fillId="0" borderId="51" xfId="0" applyNumberFormat="1" applyFont="1" applyFill="1" applyBorder="1" applyAlignment="1">
      <alignment vertical="center"/>
    </xf>
    <xf numFmtId="177" fontId="9" fillId="0" borderId="82" xfId="0" applyNumberFormat="1" applyFont="1" applyFill="1" applyBorder="1" applyAlignment="1">
      <alignment vertical="center" wrapText="1"/>
    </xf>
    <xf numFmtId="177" fontId="9" fillId="0" borderId="86" xfId="0" applyNumberFormat="1" applyFont="1" applyFill="1" applyBorder="1" applyAlignment="1">
      <alignment vertical="center"/>
    </xf>
    <xf numFmtId="177" fontId="9" fillId="0" borderId="85" xfId="0" applyNumberFormat="1" applyFont="1" applyFill="1" applyBorder="1" applyAlignment="1">
      <alignment vertical="center"/>
    </xf>
    <xf numFmtId="0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  <protection locked="0"/>
    </xf>
    <xf numFmtId="176" fontId="9" fillId="0" borderId="0" xfId="0" applyNumberFormat="1" applyFont="1" applyFill="1" applyBorder="1" applyAlignment="1" applyProtection="1">
      <alignment vertical="center"/>
      <protection locked="0"/>
    </xf>
    <xf numFmtId="0" fontId="9" fillId="0" borderId="0" xfId="0" applyNumberFormat="1" applyFont="1" applyFill="1" applyBorder="1" applyAlignment="1" applyProtection="1">
      <alignment horizontal="center" vertical="center"/>
    </xf>
    <xf numFmtId="177" fontId="9" fillId="0" borderId="0" xfId="0" applyNumberFormat="1" applyFont="1" applyFill="1" applyBorder="1" applyAlignment="1">
      <alignment vertical="center" wrapText="1"/>
    </xf>
    <xf numFmtId="0" fontId="1" fillId="0" borderId="0" xfId="0" applyNumberFormat="1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NumberFormat="1" applyFont="1" applyBorder="1" applyAlignment="1" applyProtection="1">
      <alignment horizontal="center" vertical="center"/>
      <protection locked="0"/>
    </xf>
    <xf numFmtId="176" fontId="9" fillId="0" borderId="0" xfId="0" applyNumberFormat="1" applyFont="1" applyBorder="1" applyAlignment="1" applyProtection="1">
      <alignment vertical="center"/>
      <protection locked="0"/>
    </xf>
    <xf numFmtId="177" fontId="9" fillId="0" borderId="0" xfId="0" applyNumberFormat="1" applyFont="1" applyBorder="1" applyAlignment="1" applyProtection="1">
      <alignment vertical="center"/>
      <protection locked="0"/>
    </xf>
    <xf numFmtId="0" fontId="9" fillId="0" borderId="0" xfId="0" applyNumberFormat="1" applyFont="1" applyFill="1" applyBorder="1" applyAlignment="1" applyProtection="1">
      <alignment vertical="center"/>
    </xf>
    <xf numFmtId="177" fontId="9" fillId="0" borderId="0" xfId="0" applyNumberFormat="1" applyFont="1" applyBorder="1" applyAlignment="1">
      <alignment vertical="center"/>
    </xf>
    <xf numFmtId="177" fontId="9" fillId="0" borderId="41" xfId="0" applyNumberFormat="1" applyFont="1" applyFill="1" applyBorder="1" applyAlignment="1">
      <alignment vertical="center"/>
    </xf>
    <xf numFmtId="178" fontId="9" fillId="0" borderId="53" xfId="0" applyNumberFormat="1" applyFont="1" applyFill="1" applyBorder="1" applyAlignment="1">
      <alignment vertical="center" wrapText="1"/>
    </xf>
    <xf numFmtId="177" fontId="9" fillId="0" borderId="91" xfId="0" applyNumberFormat="1" applyFont="1" applyFill="1" applyBorder="1" applyAlignment="1">
      <alignment vertical="center"/>
    </xf>
    <xf numFmtId="177" fontId="9" fillId="0" borderId="53" xfId="0" applyNumberFormat="1" applyFont="1" applyFill="1" applyBorder="1" applyAlignment="1">
      <alignment vertical="center"/>
    </xf>
    <xf numFmtId="177" fontId="9" fillId="0" borderId="92" xfId="0" applyNumberFormat="1" applyFont="1" applyFill="1" applyBorder="1" applyAlignment="1">
      <alignment vertical="center" wrapText="1"/>
    </xf>
    <xf numFmtId="177" fontId="9" fillId="0" borderId="93" xfId="0" applyNumberFormat="1" applyFont="1" applyFill="1" applyBorder="1" applyAlignment="1">
      <alignment vertical="center" wrapText="1"/>
    </xf>
    <xf numFmtId="176" fontId="9" fillId="3" borderId="12" xfId="0" applyNumberFormat="1" applyFont="1" applyFill="1" applyBorder="1" applyAlignment="1" applyProtection="1">
      <alignment horizontal="center" vertical="center"/>
      <protection locked="0"/>
    </xf>
    <xf numFmtId="177" fontId="9" fillId="3" borderId="13" xfId="0" applyNumberFormat="1" applyFont="1" applyFill="1" applyBorder="1" applyAlignment="1" applyProtection="1">
      <alignment horizontal="center" vertical="center"/>
      <protection locked="0"/>
    </xf>
    <xf numFmtId="0" fontId="9" fillId="3" borderId="13" xfId="0" applyNumberFormat="1" applyFont="1" applyFill="1" applyBorder="1" applyAlignment="1" applyProtection="1">
      <alignment horizontal="center" vertical="center"/>
    </xf>
    <xf numFmtId="177" fontId="9" fillId="0" borderId="94" xfId="0" applyNumberFormat="1" applyFont="1" applyFill="1" applyBorder="1" applyAlignment="1">
      <alignment vertical="center" wrapText="1"/>
    </xf>
    <xf numFmtId="177" fontId="9" fillId="0" borderId="74" xfId="0" applyNumberFormat="1" applyFont="1" applyFill="1" applyBorder="1" applyAlignment="1">
      <alignment vertical="center"/>
    </xf>
    <xf numFmtId="0" fontId="9" fillId="0" borderId="95" xfId="0" applyNumberFormat="1" applyFont="1" applyBorder="1" applyAlignment="1">
      <alignment vertical="center" wrapText="1"/>
    </xf>
    <xf numFmtId="177" fontId="9" fillId="0" borderId="96" xfId="0" applyNumberFormat="1" applyFont="1" applyFill="1" applyBorder="1" applyAlignment="1">
      <alignment vertical="center" wrapText="1"/>
    </xf>
    <xf numFmtId="177" fontId="9" fillId="0" borderId="15" xfId="0" applyNumberFormat="1" applyFont="1" applyFill="1" applyBorder="1" applyAlignment="1">
      <alignment vertical="center" wrapText="1"/>
    </xf>
    <xf numFmtId="177" fontId="9" fillId="0" borderId="97" xfId="0" applyNumberFormat="1" applyFont="1" applyFill="1" applyBorder="1" applyAlignment="1">
      <alignment vertical="center" wrapText="1"/>
    </xf>
    <xf numFmtId="177" fontId="9" fillId="0" borderId="34" xfId="0" applyNumberFormat="1" applyFont="1" applyFill="1" applyBorder="1" applyAlignment="1">
      <alignment vertical="center"/>
    </xf>
    <xf numFmtId="177" fontId="9" fillId="0" borderId="97" xfId="0" applyNumberFormat="1" applyFont="1" applyFill="1" applyBorder="1" applyAlignment="1">
      <alignment vertical="center"/>
    </xf>
    <xf numFmtId="177" fontId="9" fillId="0" borderId="95" xfId="0" applyNumberFormat="1" applyFont="1" applyFill="1" applyBorder="1" applyAlignment="1">
      <alignment vertical="center"/>
    </xf>
    <xf numFmtId="0" fontId="9" fillId="0" borderId="98" xfId="0" applyNumberFormat="1" applyFont="1" applyFill="1" applyBorder="1" applyAlignment="1">
      <alignment horizontal="center" vertical="center"/>
    </xf>
    <xf numFmtId="0" fontId="9" fillId="0" borderId="99" xfId="0" applyNumberFormat="1" applyFont="1" applyFill="1" applyBorder="1" applyAlignment="1">
      <alignment horizontal="center" vertical="center"/>
    </xf>
    <xf numFmtId="0" fontId="9" fillId="2" borderId="99" xfId="0" applyNumberFormat="1" applyFont="1" applyFill="1" applyBorder="1" applyAlignment="1" applyProtection="1">
      <alignment horizontal="center" vertical="center"/>
      <protection locked="0"/>
    </xf>
    <xf numFmtId="176" fontId="9" fillId="2" borderId="100" xfId="0" applyNumberFormat="1" applyFont="1" applyFill="1" applyBorder="1" applyAlignment="1" applyProtection="1">
      <alignment vertical="center"/>
      <protection locked="0"/>
    </xf>
    <xf numFmtId="177" fontId="9" fillId="2" borderId="101" xfId="0" applyNumberFormat="1" applyFont="1" applyFill="1" applyBorder="1" applyAlignment="1" applyProtection="1">
      <alignment vertical="center"/>
      <protection locked="0"/>
    </xf>
    <xf numFmtId="0" fontId="9" fillId="2" borderId="102" xfId="0" applyNumberFormat="1" applyFont="1" applyFill="1" applyBorder="1" applyAlignment="1">
      <alignment horizontal="center" vertical="center"/>
    </xf>
    <xf numFmtId="176" fontId="9" fillId="2" borderId="103" xfId="0" applyNumberFormat="1" applyFont="1" applyFill="1" applyBorder="1" applyAlignment="1" applyProtection="1">
      <alignment vertical="center"/>
      <protection locked="0"/>
    </xf>
    <xf numFmtId="0" fontId="9" fillId="2" borderId="104" xfId="0" applyNumberFormat="1" applyFont="1" applyFill="1" applyBorder="1" applyAlignment="1">
      <alignment horizontal="center" vertical="center"/>
    </xf>
    <xf numFmtId="176" fontId="9" fillId="2" borderId="101" xfId="0" applyNumberFormat="1" applyFont="1" applyFill="1" applyBorder="1" applyAlignment="1" applyProtection="1">
      <alignment vertical="center"/>
      <protection locked="0"/>
    </xf>
    <xf numFmtId="176" fontId="9" fillId="3" borderId="100" xfId="0" applyNumberFormat="1" applyFont="1" applyFill="1" applyBorder="1" applyAlignment="1" applyProtection="1">
      <alignment vertical="center"/>
      <protection locked="0"/>
    </xf>
    <xf numFmtId="177" fontId="9" fillId="3" borderId="101" xfId="0" applyNumberFormat="1" applyFont="1" applyFill="1" applyBorder="1" applyAlignment="1" applyProtection="1">
      <alignment vertical="center"/>
      <protection locked="0"/>
    </xf>
    <xf numFmtId="177" fontId="9" fillId="2" borderId="105" xfId="0" applyNumberFormat="1" applyFont="1" applyFill="1" applyBorder="1" applyAlignment="1">
      <alignment vertical="center"/>
    </xf>
    <xf numFmtId="177" fontId="9" fillId="0" borderId="106" xfId="0" applyNumberFormat="1" applyFont="1" applyFill="1" applyBorder="1" applyAlignment="1">
      <alignment vertical="center" wrapText="1"/>
    </xf>
    <xf numFmtId="177" fontId="9" fillId="0" borderId="107" xfId="0" applyNumberFormat="1" applyFont="1" applyFill="1" applyBorder="1" applyAlignment="1">
      <alignment vertical="center" wrapText="1"/>
    </xf>
    <xf numFmtId="177" fontId="9" fillId="0" borderId="103" xfId="0" applyNumberFormat="1" applyFont="1" applyFill="1" applyBorder="1" applyAlignment="1">
      <alignment vertical="center" wrapText="1"/>
    </xf>
    <xf numFmtId="177" fontId="9" fillId="0" borderId="108" xfId="0" applyNumberFormat="1" applyFont="1" applyFill="1" applyBorder="1" applyAlignment="1">
      <alignment vertical="center" wrapText="1"/>
    </xf>
    <xf numFmtId="0" fontId="9" fillId="0" borderId="102" xfId="0" applyNumberFormat="1" applyFont="1" applyBorder="1" applyAlignment="1">
      <alignment vertical="center" wrapText="1"/>
    </xf>
    <xf numFmtId="177" fontId="9" fillId="0" borderId="108" xfId="0" applyNumberFormat="1" applyFont="1" applyFill="1" applyBorder="1" applyAlignment="1">
      <alignment vertical="center"/>
    </xf>
    <xf numFmtId="177" fontId="9" fillId="0" borderId="106" xfId="0" applyNumberFormat="1" applyFont="1" applyFill="1" applyBorder="1" applyAlignment="1">
      <alignment vertical="center"/>
    </xf>
    <xf numFmtId="0" fontId="9" fillId="0" borderId="109" xfId="0" applyNumberFormat="1" applyFont="1" applyFill="1" applyBorder="1" applyAlignment="1" applyProtection="1">
      <alignment horizontal="center" vertical="center"/>
      <protection locked="0"/>
    </xf>
    <xf numFmtId="176" fontId="9" fillId="0" borderId="110" xfId="0" applyNumberFormat="1" applyFont="1" applyFill="1" applyBorder="1" applyAlignment="1" applyProtection="1">
      <alignment vertical="center"/>
      <protection locked="0"/>
    </xf>
    <xf numFmtId="0" fontId="9" fillId="0" borderId="111" xfId="0" applyNumberFormat="1" applyFont="1" applyFill="1" applyBorder="1" applyAlignment="1">
      <alignment horizontal="center" vertical="center"/>
    </xf>
    <xf numFmtId="177" fontId="9" fillId="0" borderId="45" xfId="0" applyNumberFormat="1" applyFont="1" applyFill="1" applyBorder="1" applyAlignment="1">
      <alignment vertical="center" wrapText="1"/>
    </xf>
    <xf numFmtId="177" fontId="9" fillId="0" borderId="82" xfId="0" applyNumberFormat="1" applyFont="1" applyFill="1" applyBorder="1" applyAlignment="1">
      <alignment vertical="center"/>
    </xf>
    <xf numFmtId="177" fontId="9" fillId="0" borderId="83" xfId="0" applyNumberFormat="1" applyFont="1" applyFill="1" applyBorder="1" applyAlignment="1">
      <alignment vertical="center"/>
    </xf>
    <xf numFmtId="177" fontId="9" fillId="0" borderId="3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177" fontId="9" fillId="0" borderId="7" xfId="0" applyNumberFormat="1" applyFont="1" applyFill="1" applyBorder="1" applyAlignment="1">
      <alignment vertical="center"/>
    </xf>
    <xf numFmtId="177" fontId="9" fillId="0" borderId="112" xfId="0" applyNumberFormat="1" applyFont="1" applyFill="1" applyBorder="1" applyAlignment="1">
      <alignment vertical="center" wrapText="1"/>
    </xf>
    <xf numFmtId="177" fontId="9" fillId="0" borderId="35" xfId="0" applyNumberFormat="1" applyFont="1" applyFill="1" applyBorder="1" applyAlignment="1">
      <alignment vertical="center" wrapText="1"/>
    </xf>
    <xf numFmtId="177" fontId="9" fillId="0" borderId="70" xfId="0" applyNumberFormat="1" applyFont="1" applyFill="1" applyBorder="1" applyAlignment="1">
      <alignment vertical="center" wrapText="1"/>
    </xf>
    <xf numFmtId="177" fontId="9" fillId="0" borderId="24" xfId="0" applyNumberFormat="1" applyFont="1" applyFill="1" applyBorder="1" applyAlignment="1">
      <alignment vertical="center" wrapText="1"/>
    </xf>
    <xf numFmtId="177" fontId="9" fillId="0" borderId="81" xfId="0" applyNumberFormat="1" applyFont="1" applyFill="1" applyBorder="1" applyAlignment="1">
      <alignment vertical="center" wrapText="1"/>
    </xf>
    <xf numFmtId="0" fontId="10" fillId="0" borderId="101" xfId="0" applyNumberFormat="1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177" fontId="9" fillId="0" borderId="13" xfId="0" applyNumberFormat="1" applyFont="1" applyFill="1" applyBorder="1" applyAlignment="1">
      <alignment vertical="center" wrapText="1"/>
    </xf>
    <xf numFmtId="0" fontId="9" fillId="0" borderId="58" xfId="0" applyNumberFormat="1" applyFont="1" applyBorder="1" applyAlignment="1">
      <alignment vertical="center" wrapText="1"/>
    </xf>
    <xf numFmtId="0" fontId="9" fillId="0" borderId="45" xfId="0" applyNumberFormat="1" applyFont="1" applyBorder="1" applyAlignment="1">
      <alignment vertical="center" wrapText="1"/>
    </xf>
    <xf numFmtId="176" fontId="9" fillId="3" borderId="110" xfId="0" applyNumberFormat="1" applyFont="1" applyFill="1" applyBorder="1" applyAlignment="1" applyProtection="1">
      <alignment vertical="center"/>
      <protection locked="0"/>
    </xf>
    <xf numFmtId="177" fontId="9" fillId="3" borderId="0" xfId="0" applyNumberFormat="1" applyFont="1" applyFill="1" applyBorder="1" applyAlignment="1" applyProtection="1">
      <alignment vertical="center"/>
      <protection locked="0"/>
    </xf>
    <xf numFmtId="176" fontId="9" fillId="3" borderId="12" xfId="0" applyNumberFormat="1" applyFont="1" applyFill="1" applyBorder="1" applyAlignment="1" applyProtection="1">
      <alignment vertical="center"/>
      <protection locked="0"/>
    </xf>
    <xf numFmtId="177" fontId="9" fillId="3" borderId="13" xfId="0" applyNumberFormat="1" applyFont="1" applyFill="1" applyBorder="1" applyAlignment="1" applyProtection="1">
      <alignment vertical="center"/>
      <protection locked="0"/>
    </xf>
    <xf numFmtId="176" fontId="9" fillId="3" borderId="66" xfId="0" applyNumberFormat="1" applyFont="1" applyFill="1" applyBorder="1" applyAlignment="1" applyProtection="1">
      <alignment vertical="center"/>
      <protection locked="0"/>
    </xf>
    <xf numFmtId="177" fontId="9" fillId="3" borderId="1" xfId="0" applyNumberFormat="1" applyFont="1" applyFill="1" applyBorder="1" applyAlignment="1" applyProtection="1">
      <alignment vertical="center"/>
      <protection locked="0"/>
    </xf>
    <xf numFmtId="177" fontId="9" fillId="0" borderId="114" xfId="0" applyNumberFormat="1" applyFont="1" applyFill="1" applyBorder="1" applyAlignment="1">
      <alignment vertical="center" wrapText="1"/>
    </xf>
    <xf numFmtId="177" fontId="9" fillId="0" borderId="115" xfId="0" applyNumberFormat="1" applyFont="1" applyFill="1" applyBorder="1" applyAlignment="1">
      <alignment vertical="center" wrapText="1"/>
    </xf>
    <xf numFmtId="177" fontId="9" fillId="0" borderId="117" xfId="0" applyNumberFormat="1" applyFont="1" applyFill="1" applyBorder="1" applyAlignment="1">
      <alignment vertical="center"/>
    </xf>
    <xf numFmtId="177" fontId="9" fillId="0" borderId="118" xfId="0" applyNumberFormat="1" applyFont="1" applyFill="1" applyBorder="1" applyAlignment="1">
      <alignment vertical="center"/>
    </xf>
    <xf numFmtId="0" fontId="9" fillId="3" borderId="69" xfId="0" applyNumberFormat="1" applyFont="1" applyFill="1" applyBorder="1" applyAlignment="1" applyProtection="1">
      <alignment vertical="center"/>
    </xf>
    <xf numFmtId="0" fontId="9" fillId="3" borderId="16" xfId="0" applyNumberFormat="1" applyFont="1" applyFill="1" applyBorder="1" applyAlignment="1" applyProtection="1">
      <alignment vertical="center"/>
    </xf>
    <xf numFmtId="0" fontId="1" fillId="0" borderId="1" xfId="0" applyNumberFormat="1" applyFont="1" applyBorder="1" applyAlignment="1">
      <alignment vertical="center"/>
    </xf>
    <xf numFmtId="0" fontId="9" fillId="0" borderId="58" xfId="0" applyNumberFormat="1" applyFont="1" applyBorder="1" applyAlignment="1">
      <alignment vertical="center"/>
    </xf>
    <xf numFmtId="176" fontId="9" fillId="3" borderId="62" xfId="0" applyNumberFormat="1" applyFont="1" applyFill="1" applyBorder="1" applyAlignment="1" applyProtection="1">
      <alignment vertical="center"/>
      <protection locked="0"/>
    </xf>
    <xf numFmtId="177" fontId="9" fillId="3" borderId="60" xfId="0" applyNumberFormat="1" applyFont="1" applyFill="1" applyBorder="1" applyAlignment="1" applyProtection="1">
      <alignment vertical="center"/>
      <protection locked="0"/>
    </xf>
    <xf numFmtId="0" fontId="9" fillId="3" borderId="63" xfId="0" applyNumberFormat="1" applyFont="1" applyFill="1" applyBorder="1" applyAlignment="1" applyProtection="1">
      <alignment horizontal="center" vertical="center"/>
    </xf>
    <xf numFmtId="177" fontId="9" fillId="0" borderId="119" xfId="0" applyNumberFormat="1" applyFont="1" applyFill="1" applyBorder="1" applyAlignment="1">
      <alignment vertical="center"/>
    </xf>
    <xf numFmtId="176" fontId="9" fillId="3" borderId="44" xfId="0" applyNumberFormat="1" applyFont="1" applyFill="1" applyBorder="1" applyAlignment="1" applyProtection="1">
      <alignment vertical="center"/>
      <protection locked="0"/>
    </xf>
    <xf numFmtId="177" fontId="9" fillId="3" borderId="45" xfId="0" applyNumberFormat="1" applyFont="1" applyFill="1" applyBorder="1" applyAlignment="1" applyProtection="1">
      <alignment vertical="center"/>
      <protection locked="0"/>
    </xf>
    <xf numFmtId="176" fontId="9" fillId="0" borderId="112" xfId="0" applyNumberFormat="1" applyFont="1" applyFill="1" applyBorder="1" applyAlignment="1" applyProtection="1">
      <alignment vertical="center"/>
      <protection locked="0"/>
    </xf>
    <xf numFmtId="176" fontId="9" fillId="3" borderId="23" xfId="0" applyNumberFormat="1" applyFont="1" applyFill="1" applyBorder="1" applyAlignment="1" applyProtection="1">
      <alignment vertical="center"/>
      <protection locked="0"/>
    </xf>
    <xf numFmtId="177" fontId="9" fillId="3" borderId="24" xfId="0" applyNumberFormat="1" applyFont="1" applyFill="1" applyBorder="1" applyAlignment="1" applyProtection="1">
      <alignment vertical="center"/>
      <protection locked="0"/>
    </xf>
    <xf numFmtId="177" fontId="13" fillId="2" borderId="60" xfId="0" applyNumberFormat="1" applyFont="1" applyFill="1" applyBorder="1" applyAlignment="1" applyProtection="1">
      <alignment vertical="center"/>
      <protection locked="0"/>
    </xf>
    <xf numFmtId="177" fontId="13" fillId="0" borderId="13" xfId="0" applyNumberFormat="1" applyFont="1" applyFill="1" applyBorder="1" applyAlignment="1" applyProtection="1">
      <alignment vertical="center"/>
      <protection locked="0"/>
    </xf>
    <xf numFmtId="176" fontId="13" fillId="0" borderId="12" xfId="0" applyNumberFormat="1" applyFont="1" applyFill="1" applyBorder="1" applyAlignment="1" applyProtection="1">
      <alignment vertical="center"/>
      <protection locked="0"/>
    </xf>
    <xf numFmtId="176" fontId="13" fillId="2" borderId="62" xfId="0" applyNumberFormat="1" applyFont="1" applyFill="1" applyBorder="1" applyAlignment="1" applyProtection="1">
      <alignment vertical="center"/>
      <protection locked="0"/>
    </xf>
    <xf numFmtId="177" fontId="13" fillId="2" borderId="24" xfId="0" applyNumberFormat="1" applyFont="1" applyFill="1" applyBorder="1" applyAlignment="1" applyProtection="1">
      <alignment vertical="center"/>
      <protection locked="0"/>
    </xf>
    <xf numFmtId="177" fontId="13" fillId="0" borderId="5" xfId="0" applyNumberFormat="1" applyFont="1" applyFill="1" applyBorder="1" applyAlignment="1">
      <alignment vertical="center" wrapText="1"/>
    </xf>
    <xf numFmtId="177" fontId="9" fillId="3" borderId="35" xfId="0" applyNumberFormat="1" applyFont="1" applyFill="1" applyBorder="1" applyAlignment="1" applyProtection="1">
      <alignment vertical="center"/>
      <protection locked="0"/>
    </xf>
    <xf numFmtId="0" fontId="9" fillId="3" borderId="90" xfId="0" applyNumberFormat="1" applyFont="1" applyFill="1" applyBorder="1" applyAlignment="1" applyProtection="1">
      <alignment horizontal="center" vertical="center"/>
    </xf>
    <xf numFmtId="176" fontId="9" fillId="3" borderId="89" xfId="0" applyNumberFormat="1" applyFont="1" applyFill="1" applyBorder="1" applyAlignment="1" applyProtection="1">
      <alignment vertical="center"/>
      <protection locked="0"/>
    </xf>
    <xf numFmtId="0" fontId="9" fillId="3" borderId="48" xfId="0" applyNumberFormat="1" applyFont="1" applyFill="1" applyBorder="1" applyAlignment="1" applyProtection="1">
      <alignment horizontal="center" vertical="center"/>
    </xf>
    <xf numFmtId="0" fontId="9" fillId="3" borderId="0" xfId="0" applyNumberFormat="1" applyFont="1" applyFill="1" applyBorder="1" applyAlignment="1" applyProtection="1">
      <alignment horizontal="center" vertical="center"/>
    </xf>
    <xf numFmtId="0" fontId="9" fillId="3" borderId="84" xfId="0" applyNumberFormat="1" applyFont="1" applyFill="1" applyBorder="1" applyAlignment="1" applyProtection="1">
      <alignment horizontal="center" vertical="center"/>
    </xf>
    <xf numFmtId="0" fontId="9" fillId="3" borderId="90" xfId="0" applyNumberFormat="1" applyFont="1" applyFill="1" applyBorder="1" applyAlignment="1" applyProtection="1">
      <alignment vertical="center"/>
    </xf>
    <xf numFmtId="0" fontId="9" fillId="3" borderId="27" xfId="0" applyNumberFormat="1" applyFont="1" applyFill="1" applyBorder="1" applyAlignment="1" applyProtection="1">
      <alignment horizontal="center" vertical="center"/>
    </xf>
    <xf numFmtId="0" fontId="9" fillId="3" borderId="71" xfId="0" applyNumberFormat="1" applyFont="1" applyFill="1" applyBorder="1" applyAlignment="1" applyProtection="1">
      <alignment vertical="center"/>
    </xf>
    <xf numFmtId="177" fontId="13" fillId="0" borderId="41" xfId="0" applyNumberFormat="1" applyFont="1" applyFill="1" applyBorder="1" applyAlignment="1">
      <alignment vertical="center" wrapText="1"/>
    </xf>
    <xf numFmtId="176" fontId="13" fillId="2" borderId="26" xfId="0" applyNumberFormat="1" applyFont="1" applyFill="1" applyBorder="1" applyAlignment="1" applyProtection="1">
      <alignment vertical="center"/>
      <protection locked="0"/>
    </xf>
    <xf numFmtId="177" fontId="9" fillId="0" borderId="26" xfId="0" applyNumberFormat="1" applyFont="1" applyFill="1" applyBorder="1" applyAlignment="1">
      <alignment vertical="center"/>
    </xf>
    <xf numFmtId="177" fontId="9" fillId="0" borderId="120" xfId="0" applyNumberFormat="1" applyFont="1" applyFill="1" applyBorder="1" applyAlignment="1">
      <alignment vertical="center" wrapText="1"/>
    </xf>
    <xf numFmtId="177" fontId="9" fillId="2" borderId="23" xfId="0" applyNumberFormat="1" applyFont="1" applyFill="1" applyBorder="1" applyAlignment="1">
      <alignment vertical="center"/>
    </xf>
    <xf numFmtId="177" fontId="9" fillId="0" borderId="95" xfId="0" applyNumberFormat="1" applyFont="1" applyFill="1" applyBorder="1" applyAlignment="1">
      <alignment vertical="center" wrapText="1"/>
    </xf>
    <xf numFmtId="177" fontId="9" fillId="0" borderId="96" xfId="0" applyNumberFormat="1" applyFont="1" applyFill="1" applyBorder="1" applyAlignment="1">
      <alignment vertical="center"/>
    </xf>
    <xf numFmtId="177" fontId="9" fillId="0" borderId="15" xfId="0" applyNumberFormat="1" applyFont="1" applyFill="1" applyBorder="1" applyAlignment="1">
      <alignment vertical="center"/>
    </xf>
    <xf numFmtId="0" fontId="9" fillId="0" borderId="10" xfId="0" applyNumberFormat="1" applyFont="1" applyFill="1" applyBorder="1" applyAlignment="1">
      <alignment vertical="center"/>
    </xf>
    <xf numFmtId="0" fontId="9" fillId="0" borderId="64" xfId="0" applyNumberFormat="1" applyFont="1" applyFill="1" applyBorder="1" applyAlignment="1">
      <alignment vertical="center"/>
    </xf>
    <xf numFmtId="177" fontId="14" fillId="0" borderId="13" xfId="0" applyNumberFormat="1" applyFont="1" applyFill="1" applyBorder="1" applyAlignment="1" applyProtection="1">
      <alignment vertical="center"/>
      <protection locked="0"/>
    </xf>
    <xf numFmtId="177" fontId="14" fillId="2" borderId="24" xfId="0" applyNumberFormat="1" applyFont="1" applyFill="1" applyBorder="1" applyAlignment="1" applyProtection="1">
      <alignment vertical="center"/>
      <protection locked="0"/>
    </xf>
    <xf numFmtId="177" fontId="9" fillId="0" borderId="121" xfId="0" applyNumberFormat="1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112" xfId="0" applyNumberFormat="1" applyFont="1" applyFill="1" applyBorder="1" applyAlignment="1">
      <alignment vertical="center"/>
    </xf>
    <xf numFmtId="177" fontId="9" fillId="0" borderId="35" xfId="0" applyNumberFormat="1" applyFont="1" applyFill="1" applyBorder="1" applyAlignment="1">
      <alignment vertical="center"/>
    </xf>
    <xf numFmtId="177" fontId="9" fillId="0" borderId="60" xfId="0" applyNumberFormat="1" applyFont="1" applyFill="1" applyBorder="1" applyAlignment="1">
      <alignment vertical="center"/>
    </xf>
    <xf numFmtId="177" fontId="9" fillId="0" borderId="68" xfId="0" applyNumberFormat="1" applyFont="1" applyFill="1" applyBorder="1" applyAlignment="1">
      <alignment vertical="center" wrapText="1"/>
    </xf>
    <xf numFmtId="177" fontId="9" fillId="0" borderId="24" xfId="0" applyNumberFormat="1" applyFont="1" applyFill="1" applyBorder="1" applyAlignment="1">
      <alignment vertical="center"/>
    </xf>
    <xf numFmtId="177" fontId="9" fillId="0" borderId="70" xfId="0" applyNumberFormat="1" applyFont="1" applyFill="1" applyBorder="1" applyAlignment="1">
      <alignment vertical="center"/>
    </xf>
    <xf numFmtId="177" fontId="9" fillId="0" borderId="45" xfId="0" applyNumberFormat="1" applyFont="1" applyFill="1" applyBorder="1" applyAlignment="1">
      <alignment vertical="center"/>
    </xf>
    <xf numFmtId="177" fontId="9" fillId="0" borderId="81" xfId="0" applyNumberFormat="1" applyFont="1" applyFill="1" applyBorder="1" applyAlignment="1">
      <alignment vertical="center"/>
    </xf>
    <xf numFmtId="177" fontId="9" fillId="0" borderId="47" xfId="0" applyNumberFormat="1" applyFont="1" applyFill="1" applyBorder="1" applyAlignment="1">
      <alignment vertical="center"/>
    </xf>
    <xf numFmtId="0" fontId="9" fillId="0" borderId="60" xfId="0" applyNumberFormat="1" applyFont="1" applyBorder="1" applyAlignment="1">
      <alignment vertical="center" wrapText="1"/>
    </xf>
    <xf numFmtId="0" fontId="9" fillId="0" borderId="24" xfId="0" applyNumberFormat="1" applyFont="1" applyBorder="1" applyAlignment="1">
      <alignment vertical="center" wrapText="1"/>
    </xf>
    <xf numFmtId="177" fontId="9" fillId="0" borderId="123" xfId="0" applyNumberFormat="1" applyFont="1" applyFill="1" applyBorder="1" applyAlignment="1">
      <alignment vertical="center" wrapText="1"/>
    </xf>
    <xf numFmtId="0" fontId="9" fillId="0" borderId="41" xfId="0" applyNumberFormat="1" applyFont="1" applyBorder="1" applyAlignment="1">
      <alignment vertical="center" wrapText="1"/>
    </xf>
    <xf numFmtId="177" fontId="12" fillId="0" borderId="41" xfId="0" applyNumberFormat="1" applyFont="1" applyFill="1" applyBorder="1" applyAlignment="1">
      <alignment vertical="center" wrapText="1"/>
    </xf>
    <xf numFmtId="177" fontId="12" fillId="0" borderId="5" xfId="0" applyNumberFormat="1" applyFont="1" applyFill="1" applyBorder="1" applyAlignment="1">
      <alignment vertical="center" wrapText="1"/>
    </xf>
    <xf numFmtId="177" fontId="2" fillId="0" borderId="75" xfId="0" applyNumberFormat="1" applyFont="1" applyFill="1" applyBorder="1" applyAlignment="1">
      <alignment vertical="center" wrapText="1"/>
    </xf>
    <xf numFmtId="177" fontId="2" fillId="0" borderId="5" xfId="0" applyNumberFormat="1" applyFont="1" applyFill="1" applyBorder="1" applyAlignment="1">
      <alignment vertical="center" wrapText="1"/>
    </xf>
    <xf numFmtId="177" fontId="13" fillId="0" borderId="6" xfId="0" applyNumberFormat="1" applyFont="1" applyFill="1" applyBorder="1" applyAlignment="1">
      <alignment vertical="center" wrapText="1"/>
    </xf>
    <xf numFmtId="177" fontId="13" fillId="0" borderId="53" xfId="0" applyNumberFormat="1" applyFont="1" applyFill="1" applyBorder="1" applyAlignment="1">
      <alignment vertical="center" wrapText="1"/>
    </xf>
    <xf numFmtId="0" fontId="9" fillId="3" borderId="111" xfId="0" applyNumberFormat="1" applyFont="1" applyFill="1" applyBorder="1" applyAlignment="1" applyProtection="1">
      <alignment vertical="center"/>
    </xf>
    <xf numFmtId="177" fontId="17" fillId="0" borderId="122" xfId="0" applyNumberFormat="1" applyFont="1" applyFill="1" applyBorder="1" applyAlignment="1">
      <alignment vertical="center" wrapText="1"/>
    </xf>
    <xf numFmtId="177" fontId="9" fillId="0" borderId="122" xfId="0" applyNumberFormat="1" applyFont="1" applyFill="1" applyBorder="1" applyAlignment="1">
      <alignment vertical="center" wrapText="1"/>
    </xf>
    <xf numFmtId="177" fontId="9" fillId="0" borderId="143" xfId="0" applyNumberFormat="1" applyFont="1" applyFill="1" applyBorder="1" applyAlignment="1">
      <alignment vertical="center" wrapText="1"/>
    </xf>
    <xf numFmtId="0" fontId="9" fillId="0" borderId="143" xfId="0" applyNumberFormat="1" applyFont="1" applyBorder="1" applyAlignment="1">
      <alignment vertical="center" wrapText="1"/>
    </xf>
    <xf numFmtId="177" fontId="9" fillId="0" borderId="144" xfId="0" applyNumberFormat="1" applyFont="1" applyFill="1" applyBorder="1" applyAlignment="1">
      <alignment vertical="center" wrapText="1"/>
    </xf>
    <xf numFmtId="0" fontId="9" fillId="0" borderId="51" xfId="0" applyNumberFormat="1" applyFont="1" applyBorder="1" applyAlignment="1">
      <alignment vertical="center" wrapText="1"/>
    </xf>
    <xf numFmtId="177" fontId="13" fillId="0" borderId="75" xfId="0" applyNumberFormat="1" applyFont="1" applyFill="1" applyBorder="1" applyAlignment="1">
      <alignment vertical="center" wrapText="1"/>
    </xf>
    <xf numFmtId="178" fontId="9" fillId="0" borderId="8" xfId="0" applyNumberFormat="1" applyFont="1" applyFill="1" applyBorder="1" applyAlignment="1">
      <alignment vertical="center" wrapText="1"/>
    </xf>
    <xf numFmtId="177" fontId="13" fillId="0" borderId="26" xfId="0" applyNumberFormat="1" applyFont="1" applyFill="1" applyBorder="1" applyAlignment="1">
      <alignment vertical="center" wrapText="1"/>
    </xf>
    <xf numFmtId="177" fontId="2" fillId="0" borderId="9" xfId="0" applyNumberFormat="1" applyFont="1" applyFill="1" applyBorder="1" applyAlignment="1">
      <alignment vertical="center" wrapText="1"/>
    </xf>
    <xf numFmtId="177" fontId="17" fillId="0" borderId="60" xfId="0" applyNumberFormat="1" applyFont="1" applyFill="1" applyBorder="1" applyAlignment="1">
      <alignment vertical="center" wrapText="1"/>
    </xf>
    <xf numFmtId="177" fontId="9" fillId="0" borderId="116" xfId="0" applyNumberFormat="1" applyFont="1" applyFill="1" applyBorder="1" applyAlignment="1">
      <alignment vertical="center" wrapText="1"/>
    </xf>
    <xf numFmtId="177" fontId="9" fillId="0" borderId="34" xfId="0" applyNumberFormat="1" applyFont="1" applyFill="1" applyBorder="1" applyAlignment="1">
      <alignment vertical="center" wrapText="1"/>
    </xf>
    <xf numFmtId="177" fontId="2" fillId="0" borderId="6" xfId="0" applyNumberFormat="1" applyFont="1" applyFill="1" applyBorder="1" applyAlignment="1">
      <alignment vertical="center" wrapText="1"/>
    </xf>
    <xf numFmtId="177" fontId="2" fillId="0" borderId="26" xfId="0" applyNumberFormat="1" applyFont="1" applyFill="1" applyBorder="1" applyAlignment="1">
      <alignment vertical="center" wrapText="1"/>
    </xf>
    <xf numFmtId="0" fontId="1" fillId="0" borderId="0" xfId="0" applyNumberFormat="1" applyFont="1" applyAlignment="1">
      <alignment horizontal="right" vertical="center"/>
    </xf>
    <xf numFmtId="0" fontId="10" fillId="0" borderId="101" xfId="0" applyNumberFormat="1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0" fontId="9" fillId="0" borderId="11" xfId="0" applyNumberFormat="1" applyFont="1" applyFill="1" applyBorder="1" applyAlignment="1">
      <alignment horizontal="center" vertical="center"/>
    </xf>
    <xf numFmtId="176" fontId="9" fillId="3" borderId="62" xfId="0" applyNumberFormat="1" applyFont="1" applyFill="1" applyBorder="1" applyAlignment="1" applyProtection="1">
      <alignment vertical="center"/>
      <protection locked="0"/>
    </xf>
    <xf numFmtId="177" fontId="9" fillId="3" borderId="60" xfId="0" applyNumberFormat="1" applyFont="1" applyFill="1" applyBorder="1" applyAlignment="1" applyProtection="1">
      <alignment vertical="center"/>
      <protection locked="0"/>
    </xf>
    <xf numFmtId="176" fontId="9" fillId="3" borderId="12" xfId="0" applyNumberFormat="1" applyFont="1" applyFill="1" applyBorder="1" applyAlignment="1" applyProtection="1">
      <alignment vertical="center"/>
      <protection locked="0"/>
    </xf>
    <xf numFmtId="177" fontId="9" fillId="3" borderId="13" xfId="0" applyNumberFormat="1" applyFont="1" applyFill="1" applyBorder="1" applyAlignment="1" applyProtection="1">
      <alignment vertical="center"/>
      <protection locked="0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69" xfId="0" applyNumberFormat="1" applyFont="1" applyFill="1" applyBorder="1" applyAlignment="1">
      <alignment horizontal="center" vertical="center"/>
    </xf>
    <xf numFmtId="176" fontId="9" fillId="3" borderId="100" xfId="0" applyNumberFormat="1" applyFont="1" applyFill="1" applyBorder="1" applyAlignment="1" applyProtection="1">
      <alignment vertical="center"/>
      <protection locked="0"/>
    </xf>
    <xf numFmtId="177" fontId="9" fillId="3" borderId="101" xfId="0" applyNumberFormat="1" applyFont="1" applyFill="1" applyBorder="1" applyAlignment="1" applyProtection="1">
      <alignment vertical="center"/>
      <protection locked="0"/>
    </xf>
    <xf numFmtId="176" fontId="9" fillId="3" borderId="66" xfId="0" applyNumberFormat="1" applyFont="1" applyFill="1" applyBorder="1" applyAlignment="1" applyProtection="1">
      <alignment vertical="center"/>
      <protection locked="0"/>
    </xf>
    <xf numFmtId="177" fontId="9" fillId="3" borderId="1" xfId="0" applyNumberFormat="1" applyFont="1" applyFill="1" applyBorder="1" applyAlignment="1" applyProtection="1">
      <alignment vertical="center"/>
      <protection locked="0"/>
    </xf>
    <xf numFmtId="176" fontId="9" fillId="3" borderId="110" xfId="0" applyNumberFormat="1" applyFont="1" applyFill="1" applyBorder="1" applyAlignment="1" applyProtection="1">
      <alignment vertical="center"/>
      <protection locked="0"/>
    </xf>
    <xf numFmtId="177" fontId="9" fillId="3" borderId="0" xfId="0" applyNumberFormat="1" applyFont="1" applyFill="1" applyBorder="1" applyAlignment="1" applyProtection="1">
      <alignment vertical="center"/>
      <protection locked="0"/>
    </xf>
    <xf numFmtId="176" fontId="9" fillId="3" borderId="89" xfId="0" applyNumberFormat="1" applyFont="1" applyFill="1" applyBorder="1" applyAlignment="1" applyProtection="1">
      <alignment vertical="center"/>
      <protection locked="0"/>
    </xf>
    <xf numFmtId="177" fontId="9" fillId="3" borderId="35" xfId="0" applyNumberFormat="1" applyFont="1" applyFill="1" applyBorder="1" applyAlignment="1" applyProtection="1">
      <alignment vertical="center"/>
      <protection locked="0"/>
    </xf>
    <xf numFmtId="0" fontId="9" fillId="3" borderId="63" xfId="0" applyNumberFormat="1" applyFont="1" applyFill="1" applyBorder="1" applyAlignment="1" applyProtection="1">
      <alignment horizontal="center" vertical="center"/>
    </xf>
    <xf numFmtId="0" fontId="9" fillId="3" borderId="90" xfId="0" applyNumberFormat="1" applyFont="1" applyFill="1" applyBorder="1" applyAlignment="1" applyProtection="1">
      <alignment horizontal="center" vertical="center"/>
    </xf>
    <xf numFmtId="176" fontId="9" fillId="3" borderId="12" xfId="0" applyNumberFormat="1" applyFont="1" applyFill="1" applyBorder="1" applyAlignment="1" applyProtection="1">
      <alignment horizontal="center" vertical="center"/>
      <protection locked="0"/>
    </xf>
    <xf numFmtId="177" fontId="9" fillId="3" borderId="13" xfId="0" applyNumberFormat="1" applyFont="1" applyFill="1" applyBorder="1" applyAlignment="1" applyProtection="1">
      <alignment horizontal="center" vertical="center"/>
      <protection locked="0"/>
    </xf>
    <xf numFmtId="176" fontId="9" fillId="3" borderId="62" xfId="0" applyNumberFormat="1" applyFont="1" applyFill="1" applyBorder="1" applyAlignment="1" applyProtection="1">
      <alignment vertical="center"/>
      <protection locked="0"/>
    </xf>
    <xf numFmtId="177" fontId="9" fillId="3" borderId="60" xfId="0" applyNumberFormat="1" applyFont="1" applyFill="1" applyBorder="1" applyAlignment="1" applyProtection="1">
      <alignment vertical="center"/>
      <protection locked="0"/>
    </xf>
    <xf numFmtId="176" fontId="9" fillId="3" borderId="12" xfId="0" applyNumberFormat="1" applyFont="1" applyFill="1" applyBorder="1" applyAlignment="1" applyProtection="1">
      <alignment vertical="center"/>
      <protection locked="0"/>
    </xf>
    <xf numFmtId="177" fontId="9" fillId="3" borderId="13" xfId="0" applyNumberFormat="1" applyFont="1" applyFill="1" applyBorder="1" applyAlignment="1" applyProtection="1">
      <alignment vertical="center"/>
      <protection locked="0"/>
    </xf>
    <xf numFmtId="176" fontId="9" fillId="3" borderId="110" xfId="0" applyNumberFormat="1" applyFont="1" applyFill="1" applyBorder="1" applyAlignment="1" applyProtection="1">
      <alignment vertical="center"/>
      <protection locked="0"/>
    </xf>
    <xf numFmtId="176" fontId="9" fillId="3" borderId="66" xfId="0" applyNumberFormat="1" applyFont="1" applyFill="1" applyBorder="1" applyAlignment="1" applyProtection="1">
      <alignment vertical="center"/>
      <protection locked="0"/>
    </xf>
    <xf numFmtId="177" fontId="9" fillId="3" borderId="0" xfId="0" applyNumberFormat="1" applyFont="1" applyFill="1" applyBorder="1" applyAlignment="1" applyProtection="1">
      <alignment vertical="center"/>
      <protection locked="0"/>
    </xf>
    <xf numFmtId="177" fontId="9" fillId="3" borderId="1" xfId="0" applyNumberFormat="1" applyFont="1" applyFill="1" applyBorder="1" applyAlignment="1" applyProtection="1">
      <alignment vertical="center"/>
      <protection locked="0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69" xfId="0" applyNumberFormat="1" applyFont="1" applyFill="1" applyBorder="1" applyAlignment="1">
      <alignment horizontal="center" vertical="center"/>
    </xf>
    <xf numFmtId="177" fontId="14" fillId="0" borderId="1" xfId="0" applyNumberFormat="1" applyFont="1" applyFill="1" applyBorder="1" applyAlignment="1" applyProtection="1">
      <alignment vertical="center"/>
      <protection locked="0"/>
    </xf>
    <xf numFmtId="177" fontId="9" fillId="0" borderId="145" xfId="0" applyNumberFormat="1" applyFont="1" applyFill="1" applyBorder="1" applyAlignment="1">
      <alignment vertical="center" wrapText="1"/>
    </xf>
    <xf numFmtId="177" fontId="9" fillId="0" borderId="67" xfId="0" applyNumberFormat="1" applyFont="1" applyFill="1" applyBorder="1" applyAlignment="1">
      <alignment vertical="center" wrapText="1"/>
    </xf>
    <xf numFmtId="177" fontId="9" fillId="0" borderId="1" xfId="0" applyNumberFormat="1" applyFont="1" applyFill="1" applyBorder="1" applyAlignment="1">
      <alignment vertical="center" wrapText="1"/>
    </xf>
    <xf numFmtId="177" fontId="9" fillId="0" borderId="146" xfId="0" applyNumberFormat="1" applyFont="1" applyFill="1" applyBorder="1" applyAlignment="1">
      <alignment vertical="center" wrapText="1"/>
    </xf>
    <xf numFmtId="177" fontId="9" fillId="0" borderId="145" xfId="0" applyNumberFormat="1" applyFont="1" applyFill="1" applyBorder="1" applyAlignment="1">
      <alignment vertical="center"/>
    </xf>
    <xf numFmtId="177" fontId="9" fillId="0" borderId="73" xfId="0" applyNumberFormat="1" applyFont="1" applyFill="1" applyBorder="1" applyAlignment="1">
      <alignment vertical="center"/>
    </xf>
    <xf numFmtId="177" fontId="9" fillId="0" borderId="146" xfId="0" applyNumberFormat="1" applyFont="1" applyFill="1" applyBorder="1" applyAlignment="1">
      <alignment vertical="center"/>
    </xf>
    <xf numFmtId="0" fontId="9" fillId="3" borderId="58" xfId="0" applyNumberFormat="1" applyFont="1" applyFill="1" applyBorder="1" applyAlignment="1" applyProtection="1">
      <alignment horizontal="center" vertical="center"/>
    </xf>
    <xf numFmtId="0" fontId="9" fillId="3" borderId="84" xfId="0" applyNumberFormat="1" applyFont="1" applyFill="1" applyBorder="1" applyAlignment="1" applyProtection="1">
      <alignment vertical="center"/>
    </xf>
    <xf numFmtId="177" fontId="2" fillId="0" borderId="5" xfId="0" applyNumberFormat="1" applyFont="1" applyBorder="1" applyAlignment="1">
      <alignment vertical="center" wrapText="1"/>
    </xf>
    <xf numFmtId="177" fontId="2" fillId="0" borderId="18" xfId="0" applyNumberFormat="1" applyFont="1" applyBorder="1" applyAlignment="1">
      <alignment vertical="center" wrapText="1"/>
    </xf>
    <xf numFmtId="177" fontId="13" fillId="0" borderId="106" xfId="0" applyNumberFormat="1" applyFont="1" applyFill="1" applyBorder="1" applyAlignment="1">
      <alignment vertical="center" wrapText="1"/>
    </xf>
    <xf numFmtId="177" fontId="13" fillId="0" borderId="107" xfId="0" applyNumberFormat="1" applyFont="1" applyFill="1" applyBorder="1" applyAlignment="1">
      <alignment vertical="center" wrapText="1"/>
    </xf>
    <xf numFmtId="177" fontId="17" fillId="0" borderId="5" xfId="0" applyNumberFormat="1" applyFont="1" applyFill="1" applyBorder="1" applyAlignment="1">
      <alignment vertical="center" wrapText="1"/>
    </xf>
    <xf numFmtId="177" fontId="17" fillId="0" borderId="6" xfId="0" applyNumberFormat="1" applyFont="1" applyFill="1" applyBorder="1" applyAlignment="1">
      <alignment vertical="center" wrapText="1"/>
    </xf>
    <xf numFmtId="177" fontId="9" fillId="0" borderId="121" xfId="0" applyNumberFormat="1" applyFont="1" applyFill="1" applyBorder="1" applyAlignment="1">
      <alignment vertical="center" wrapText="1"/>
    </xf>
    <xf numFmtId="177" fontId="9" fillId="0" borderId="144" xfId="0" applyNumberFormat="1" applyFont="1" applyFill="1" applyBorder="1" applyAlignment="1">
      <alignment vertical="center"/>
    </xf>
    <xf numFmtId="177" fontId="9" fillId="0" borderId="143" xfId="0" applyNumberFormat="1" applyFont="1" applyFill="1" applyBorder="1" applyAlignment="1">
      <alignment vertical="center"/>
    </xf>
    <xf numFmtId="177" fontId="9" fillId="0" borderId="147" xfId="0" applyNumberFormat="1" applyFont="1" applyFill="1" applyBorder="1" applyAlignment="1">
      <alignment vertical="center"/>
    </xf>
    <xf numFmtId="177" fontId="9" fillId="0" borderId="147" xfId="0" applyNumberFormat="1" applyFont="1" applyFill="1" applyBorder="1" applyAlignment="1">
      <alignment vertical="center" wrapText="1"/>
    </xf>
    <xf numFmtId="177" fontId="9" fillId="0" borderId="76" xfId="0" applyNumberFormat="1" applyFont="1" applyFill="1" applyBorder="1" applyAlignment="1">
      <alignment vertical="center" wrapText="1"/>
    </xf>
    <xf numFmtId="177" fontId="9" fillId="0" borderId="148" xfId="0" applyNumberFormat="1" applyFont="1" applyFill="1" applyBorder="1" applyAlignment="1">
      <alignment vertical="center"/>
    </xf>
    <xf numFmtId="177" fontId="9" fillId="0" borderId="120" xfId="0" applyNumberFormat="1" applyFont="1" applyFill="1" applyBorder="1" applyAlignment="1">
      <alignment vertical="center"/>
    </xf>
    <xf numFmtId="177" fontId="9" fillId="0" borderId="122" xfId="0" applyNumberFormat="1" applyFont="1" applyFill="1" applyBorder="1" applyAlignment="1">
      <alignment vertical="center"/>
    </xf>
    <xf numFmtId="177" fontId="2" fillId="0" borderId="53" xfId="0" applyNumberFormat="1" applyFont="1" applyFill="1" applyBorder="1" applyAlignment="1">
      <alignment vertical="center" wrapText="1"/>
    </xf>
    <xf numFmtId="177" fontId="2" fillId="0" borderId="8" xfId="0" applyNumberFormat="1" applyFont="1" applyFill="1" applyBorder="1" applyAlignment="1">
      <alignment vertical="center" wrapText="1"/>
    </xf>
    <xf numFmtId="0" fontId="11" fillId="0" borderId="1" xfId="0" applyNumberFormat="1" applyFont="1" applyBorder="1" applyAlignment="1">
      <alignment vertical="center"/>
    </xf>
    <xf numFmtId="0" fontId="11" fillId="0" borderId="131" xfId="0" applyNumberFormat="1" applyFont="1" applyBorder="1" applyAlignment="1">
      <alignment vertical="center"/>
    </xf>
    <xf numFmtId="0" fontId="10" fillId="0" borderId="101" xfId="0" applyNumberFormat="1" applyFont="1" applyBorder="1" applyAlignment="1">
      <alignment vertical="center"/>
    </xf>
    <xf numFmtId="0" fontId="10" fillId="0" borderId="130" xfId="0" applyNumberFormat="1" applyFont="1" applyBorder="1" applyAlignment="1">
      <alignment vertical="center"/>
    </xf>
    <xf numFmtId="177" fontId="9" fillId="0" borderId="149" xfId="0" applyNumberFormat="1" applyFont="1" applyFill="1" applyBorder="1" applyAlignment="1">
      <alignment vertical="center" wrapText="1"/>
    </xf>
    <xf numFmtId="0" fontId="9" fillId="0" borderId="11" xfId="0" applyNumberFormat="1" applyFont="1" applyFill="1" applyBorder="1" applyAlignment="1">
      <alignment horizontal="center" vertical="center"/>
    </xf>
    <xf numFmtId="0" fontId="1" fillId="0" borderId="0" xfId="0" applyNumberFormat="1" applyFont="1" applyAlignment="1">
      <alignment horizontal="right" vertical="center"/>
    </xf>
    <xf numFmtId="176" fontId="9" fillId="3" borderId="62" xfId="0" applyNumberFormat="1" applyFont="1" applyFill="1" applyBorder="1" applyAlignment="1" applyProtection="1">
      <alignment vertical="center"/>
      <protection locked="0"/>
    </xf>
    <xf numFmtId="176" fontId="9" fillId="3" borderId="89" xfId="0" applyNumberFormat="1" applyFont="1" applyFill="1" applyBorder="1" applyAlignment="1" applyProtection="1">
      <alignment vertical="center"/>
      <protection locked="0"/>
    </xf>
    <xf numFmtId="177" fontId="9" fillId="3" borderId="60" xfId="0" applyNumberFormat="1" applyFont="1" applyFill="1" applyBorder="1" applyAlignment="1" applyProtection="1">
      <alignment vertical="center"/>
      <protection locked="0"/>
    </xf>
    <xf numFmtId="177" fontId="9" fillId="3" borderId="35" xfId="0" applyNumberFormat="1" applyFont="1" applyFill="1" applyBorder="1" applyAlignment="1" applyProtection="1">
      <alignment vertical="center"/>
      <protection locked="0"/>
    </xf>
    <xf numFmtId="0" fontId="9" fillId="3" borderId="63" xfId="0" applyNumberFormat="1" applyFont="1" applyFill="1" applyBorder="1" applyAlignment="1" applyProtection="1">
      <alignment horizontal="center" vertical="center"/>
    </xf>
    <xf numFmtId="0" fontId="9" fillId="3" borderId="90" xfId="0" applyNumberFormat="1" applyFont="1" applyFill="1" applyBorder="1" applyAlignment="1" applyProtection="1">
      <alignment horizontal="center" vertical="center"/>
    </xf>
    <xf numFmtId="176" fontId="9" fillId="3" borderId="12" xfId="0" applyNumberFormat="1" applyFont="1" applyFill="1" applyBorder="1" applyAlignment="1" applyProtection="1">
      <alignment horizontal="center" vertical="center"/>
      <protection locked="0"/>
    </xf>
    <xf numFmtId="177" fontId="9" fillId="3" borderId="13" xfId="0" applyNumberFormat="1" applyFont="1" applyFill="1" applyBorder="1" applyAlignment="1" applyProtection="1">
      <alignment horizontal="center" vertical="center"/>
      <protection locked="0"/>
    </xf>
    <xf numFmtId="176" fontId="9" fillId="3" borderId="12" xfId="0" applyNumberFormat="1" applyFont="1" applyFill="1" applyBorder="1" applyAlignment="1" applyProtection="1">
      <alignment vertical="center"/>
      <protection locked="0"/>
    </xf>
    <xf numFmtId="177" fontId="9" fillId="3" borderId="13" xfId="0" applyNumberFormat="1" applyFont="1" applyFill="1" applyBorder="1" applyAlignment="1" applyProtection="1">
      <alignment vertical="center"/>
      <protection locked="0"/>
    </xf>
    <xf numFmtId="176" fontId="9" fillId="3" borderId="110" xfId="0" applyNumberFormat="1" applyFont="1" applyFill="1" applyBorder="1" applyAlignment="1" applyProtection="1">
      <alignment vertical="center"/>
      <protection locked="0"/>
    </xf>
    <xf numFmtId="177" fontId="9" fillId="3" borderId="0" xfId="0" applyNumberFormat="1" applyFont="1" applyFill="1" applyBorder="1" applyAlignment="1" applyProtection="1">
      <alignment vertical="center"/>
      <protection locked="0"/>
    </xf>
    <xf numFmtId="176" fontId="9" fillId="3" borderId="66" xfId="0" applyNumberFormat="1" applyFont="1" applyFill="1" applyBorder="1" applyAlignment="1" applyProtection="1">
      <alignment vertical="center"/>
      <protection locked="0"/>
    </xf>
    <xf numFmtId="177" fontId="9" fillId="3" borderId="1" xfId="0" applyNumberFormat="1" applyFont="1" applyFill="1" applyBorder="1" applyAlignment="1" applyProtection="1">
      <alignment vertical="center"/>
      <protection locked="0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69" xfId="0" applyNumberFormat="1" applyFont="1" applyFill="1" applyBorder="1" applyAlignment="1">
      <alignment horizontal="center" vertical="center"/>
    </xf>
    <xf numFmtId="177" fontId="13" fillId="0" borderId="120" xfId="0" applyNumberFormat="1" applyFont="1" applyFill="1" applyBorder="1" applyAlignment="1">
      <alignment vertical="center" wrapText="1"/>
    </xf>
    <xf numFmtId="0" fontId="13" fillId="0" borderId="143" xfId="0" applyNumberFormat="1" applyFont="1" applyBorder="1" applyAlignment="1">
      <alignment vertical="center" wrapText="1"/>
    </xf>
    <xf numFmtId="177" fontId="13" fillId="0" borderId="7" xfId="0" applyNumberFormat="1" applyFont="1" applyFill="1" applyBorder="1" applyAlignment="1">
      <alignment vertical="center" wrapText="1"/>
    </xf>
    <xf numFmtId="177" fontId="2" fillId="0" borderId="120" xfId="0" applyNumberFormat="1" applyFont="1" applyFill="1" applyBorder="1" applyAlignment="1">
      <alignment vertical="center" wrapText="1"/>
    </xf>
    <xf numFmtId="177" fontId="13" fillId="0" borderId="51" xfId="0" applyNumberFormat="1" applyFont="1" applyFill="1" applyBorder="1" applyAlignment="1">
      <alignment vertical="center" wrapText="1"/>
    </xf>
    <xf numFmtId="177" fontId="18" fillId="0" borderId="53" xfId="0" applyNumberFormat="1" applyFont="1" applyFill="1" applyBorder="1" applyAlignment="1">
      <alignment vertical="center" wrapText="1"/>
    </xf>
    <xf numFmtId="177" fontId="2" fillId="0" borderId="122" xfId="0" applyNumberFormat="1" applyFont="1" applyBorder="1" applyAlignment="1">
      <alignment vertical="center" wrapText="1"/>
    </xf>
    <xf numFmtId="177" fontId="13" fillId="0" borderId="25" xfId="0" applyNumberFormat="1" applyFont="1" applyFill="1" applyBorder="1" applyAlignment="1">
      <alignment vertical="center" wrapText="1"/>
    </xf>
    <xf numFmtId="177" fontId="18" fillId="0" borderId="25" xfId="0" applyNumberFormat="1" applyFont="1" applyFill="1" applyBorder="1" applyAlignment="1">
      <alignment vertical="center" wrapText="1"/>
    </xf>
    <xf numFmtId="177" fontId="18" fillId="0" borderId="5" xfId="0" applyNumberFormat="1" applyFont="1" applyFill="1" applyBorder="1" applyAlignment="1">
      <alignment vertical="center" wrapText="1"/>
    </xf>
    <xf numFmtId="177" fontId="13" fillId="0" borderId="9" xfId="0" applyNumberFormat="1" applyFont="1" applyFill="1" applyBorder="1" applyAlignment="1">
      <alignment vertical="center" wrapText="1"/>
    </xf>
    <xf numFmtId="177" fontId="20" fillId="0" borderId="26" xfId="0" applyNumberFormat="1" applyFont="1" applyFill="1" applyBorder="1" applyAlignment="1">
      <alignment vertical="center" wrapText="1"/>
    </xf>
    <xf numFmtId="177" fontId="18" fillId="0" borderId="122" xfId="0" applyNumberFormat="1" applyFont="1" applyFill="1" applyBorder="1" applyAlignment="1">
      <alignment vertical="center" wrapText="1"/>
    </xf>
    <xf numFmtId="177" fontId="18" fillId="0" borderId="120" xfId="0" applyNumberFormat="1" applyFont="1" applyFill="1" applyBorder="1" applyAlignment="1">
      <alignment vertical="center" wrapText="1"/>
    </xf>
    <xf numFmtId="177" fontId="13" fillId="0" borderId="143" xfId="0" applyNumberFormat="1" applyFont="1" applyFill="1" applyBorder="1" applyAlignment="1">
      <alignment vertical="center" wrapText="1"/>
    </xf>
    <xf numFmtId="177" fontId="13" fillId="0" borderId="39" xfId="0" applyNumberFormat="1" applyFont="1" applyFill="1" applyBorder="1" applyAlignment="1">
      <alignment vertical="center" wrapText="1"/>
    </xf>
    <xf numFmtId="177" fontId="13" fillId="0" borderId="8" xfId="0" applyNumberFormat="1" applyFont="1" applyFill="1" applyBorder="1" applyAlignment="1">
      <alignment vertical="center" wrapText="1"/>
    </xf>
    <xf numFmtId="177" fontId="13" fillId="0" borderId="18" xfId="0" applyNumberFormat="1" applyFont="1" applyFill="1" applyBorder="1" applyAlignment="1">
      <alignment vertical="center" wrapText="1"/>
    </xf>
    <xf numFmtId="177" fontId="20" fillId="0" borderId="5" xfId="0" applyNumberFormat="1" applyFont="1" applyFill="1" applyBorder="1" applyAlignment="1">
      <alignment vertical="center" wrapText="1"/>
    </xf>
    <xf numFmtId="0" fontId="1" fillId="0" borderId="0" xfId="0" applyNumberFormat="1" applyFont="1" applyAlignment="1">
      <alignment horizontal="right" vertical="center"/>
    </xf>
    <xf numFmtId="0" fontId="9" fillId="0" borderId="11" xfId="0" applyNumberFormat="1" applyFont="1" applyFill="1" applyBorder="1" applyAlignment="1">
      <alignment horizontal="center" vertical="center"/>
    </xf>
    <xf numFmtId="176" fontId="9" fillId="3" borderId="62" xfId="0" applyNumberFormat="1" applyFont="1" applyFill="1" applyBorder="1" applyAlignment="1" applyProtection="1">
      <alignment vertical="center"/>
      <protection locked="0"/>
    </xf>
    <xf numFmtId="177" fontId="9" fillId="3" borderId="60" xfId="0" applyNumberFormat="1" applyFont="1" applyFill="1" applyBorder="1" applyAlignment="1" applyProtection="1">
      <alignment vertical="center"/>
      <protection locked="0"/>
    </xf>
    <xf numFmtId="176" fontId="9" fillId="3" borderId="12" xfId="0" applyNumberFormat="1" applyFont="1" applyFill="1" applyBorder="1" applyAlignment="1" applyProtection="1">
      <alignment vertical="center"/>
      <protection locked="0"/>
    </xf>
    <xf numFmtId="177" fontId="9" fillId="3" borderId="13" xfId="0" applyNumberFormat="1" applyFont="1" applyFill="1" applyBorder="1" applyAlignment="1" applyProtection="1">
      <alignment vertical="center"/>
      <protection locked="0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69" xfId="0" applyNumberFormat="1" applyFont="1" applyFill="1" applyBorder="1" applyAlignment="1">
      <alignment horizontal="center" vertical="center"/>
    </xf>
    <xf numFmtId="176" fontId="9" fillId="3" borderId="110" xfId="0" applyNumberFormat="1" applyFont="1" applyFill="1" applyBorder="1" applyAlignment="1" applyProtection="1">
      <alignment vertical="center"/>
      <protection locked="0"/>
    </xf>
    <xf numFmtId="177" fontId="9" fillId="3" borderId="0" xfId="0" applyNumberFormat="1" applyFont="1" applyFill="1" applyBorder="1" applyAlignment="1" applyProtection="1">
      <alignment vertical="center"/>
      <protection locked="0"/>
    </xf>
    <xf numFmtId="176" fontId="9" fillId="3" borderId="66" xfId="0" applyNumberFormat="1" applyFont="1" applyFill="1" applyBorder="1" applyAlignment="1" applyProtection="1">
      <alignment vertical="center"/>
      <protection locked="0"/>
    </xf>
    <xf numFmtId="177" fontId="9" fillId="3" borderId="1" xfId="0" applyNumberFormat="1" applyFont="1" applyFill="1" applyBorder="1" applyAlignment="1" applyProtection="1">
      <alignment vertical="center"/>
      <protection locked="0"/>
    </xf>
    <xf numFmtId="176" fontId="9" fillId="3" borderId="89" xfId="0" applyNumberFormat="1" applyFont="1" applyFill="1" applyBorder="1" applyAlignment="1" applyProtection="1">
      <alignment vertical="center"/>
      <protection locked="0"/>
    </xf>
    <xf numFmtId="177" fontId="9" fillId="3" borderId="35" xfId="0" applyNumberFormat="1" applyFont="1" applyFill="1" applyBorder="1" applyAlignment="1" applyProtection="1">
      <alignment vertical="center"/>
      <protection locked="0"/>
    </xf>
    <xf numFmtId="0" fontId="9" fillId="3" borderId="63" xfId="0" applyNumberFormat="1" applyFont="1" applyFill="1" applyBorder="1" applyAlignment="1" applyProtection="1">
      <alignment horizontal="center" vertical="center"/>
    </xf>
    <xf numFmtId="0" fontId="9" fillId="3" borderId="90" xfId="0" applyNumberFormat="1" applyFont="1" applyFill="1" applyBorder="1" applyAlignment="1" applyProtection="1">
      <alignment horizontal="center" vertical="center"/>
    </xf>
    <xf numFmtId="176" fontId="9" fillId="3" borderId="12" xfId="0" applyNumberFormat="1" applyFont="1" applyFill="1" applyBorder="1" applyAlignment="1" applyProtection="1">
      <alignment horizontal="center" vertical="center"/>
      <protection locked="0"/>
    </xf>
    <xf numFmtId="177" fontId="9" fillId="3" borderId="13" xfId="0" applyNumberFormat="1" applyFont="1" applyFill="1" applyBorder="1" applyAlignment="1" applyProtection="1">
      <alignment horizontal="center" vertical="center"/>
      <protection locked="0"/>
    </xf>
    <xf numFmtId="0" fontId="9" fillId="0" borderId="109" xfId="0" applyNumberFormat="1" applyFont="1" applyFill="1" applyBorder="1" applyAlignment="1">
      <alignment horizontal="center" vertical="center"/>
    </xf>
    <xf numFmtId="0" fontId="9" fillId="0" borderId="11" xfId="0" applyNumberFormat="1" applyFont="1" applyFill="1" applyBorder="1" applyAlignment="1">
      <alignment horizontal="center" vertical="center"/>
    </xf>
    <xf numFmtId="0" fontId="9" fillId="0" borderId="56" xfId="0" applyNumberFormat="1" applyFont="1" applyFill="1" applyBorder="1" applyAlignment="1">
      <alignment horizontal="center" vertical="center"/>
    </xf>
    <xf numFmtId="0" fontId="9" fillId="0" borderId="65" xfId="0" applyNumberFormat="1" applyFont="1" applyFill="1" applyBorder="1" applyAlignment="1">
      <alignment horizontal="center" vertical="center"/>
    </xf>
    <xf numFmtId="0" fontId="9" fillId="0" borderId="127" xfId="0" applyNumberFormat="1" applyFont="1" applyFill="1" applyBorder="1" applyAlignment="1">
      <alignment horizontal="center" vertical="center"/>
    </xf>
    <xf numFmtId="0" fontId="9" fillId="4" borderId="126" xfId="0" applyNumberFormat="1" applyFont="1" applyFill="1" applyBorder="1" applyAlignment="1">
      <alignment horizontal="center" vertical="center" wrapText="1"/>
    </xf>
    <xf numFmtId="0" fontId="9" fillId="4" borderId="124" xfId="0" applyNumberFormat="1" applyFont="1" applyFill="1" applyBorder="1" applyAlignment="1">
      <alignment horizontal="center" vertical="center" wrapText="1"/>
    </xf>
    <xf numFmtId="0" fontId="9" fillId="4" borderId="125" xfId="0" applyNumberFormat="1" applyFont="1" applyFill="1" applyBorder="1" applyAlignment="1">
      <alignment horizontal="center" vertical="center" wrapText="1"/>
    </xf>
    <xf numFmtId="0" fontId="9" fillId="4" borderId="66" xfId="0" applyNumberFormat="1" applyFont="1" applyFill="1" applyBorder="1" applyAlignment="1">
      <alignment horizontal="center" vertical="center" wrapText="1"/>
    </xf>
    <xf numFmtId="0" fontId="9" fillId="4" borderId="1" xfId="0" applyNumberFormat="1" applyFont="1" applyFill="1" applyBorder="1" applyAlignment="1">
      <alignment horizontal="center" vertical="center" wrapText="1"/>
    </xf>
    <xf numFmtId="0" fontId="9" fillId="4" borderId="69" xfId="0" applyNumberFormat="1" applyFont="1" applyFill="1" applyBorder="1" applyAlignment="1">
      <alignment horizontal="center" vertical="center" wrapText="1"/>
    </xf>
    <xf numFmtId="0" fontId="9" fillId="0" borderId="126" xfId="0" applyNumberFormat="1" applyFont="1" applyBorder="1" applyAlignment="1">
      <alignment horizontal="center" vertical="center" wrapText="1"/>
    </xf>
    <xf numFmtId="0" fontId="9" fillId="0" borderId="124" xfId="0" applyNumberFormat="1" applyFont="1" applyBorder="1" applyAlignment="1">
      <alignment horizontal="center" vertical="center" wrapText="1"/>
    </xf>
    <xf numFmtId="0" fontId="9" fillId="0" borderId="125" xfId="0" applyNumberFormat="1" applyFont="1" applyBorder="1" applyAlignment="1">
      <alignment horizontal="center" vertical="center" wrapText="1"/>
    </xf>
    <xf numFmtId="0" fontId="9" fillId="0" borderId="66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9" fillId="0" borderId="69" xfId="0" applyNumberFormat="1" applyFont="1" applyBorder="1" applyAlignment="1">
      <alignment horizontal="center" vertical="center" wrapText="1"/>
    </xf>
    <xf numFmtId="0" fontId="9" fillId="0" borderId="132" xfId="0" applyNumberFormat="1" applyFont="1" applyBorder="1" applyAlignment="1">
      <alignment horizontal="center" vertical="center"/>
    </xf>
    <xf numFmtId="0" fontId="9" fillId="0" borderId="117" xfId="0" applyNumberFormat="1" applyFont="1" applyBorder="1" applyAlignment="1">
      <alignment horizontal="center" vertical="center"/>
    </xf>
    <xf numFmtId="0" fontId="9" fillId="0" borderId="113" xfId="0" applyNumberFormat="1" applyFont="1" applyBorder="1" applyAlignment="1">
      <alignment horizontal="center" vertical="center" wrapText="1"/>
    </xf>
    <xf numFmtId="0" fontId="9" fillId="0" borderId="68" xfId="0" applyNumberFormat="1" applyFont="1" applyBorder="1" applyAlignment="1">
      <alignment horizontal="center" vertical="center" wrapText="1"/>
    </xf>
    <xf numFmtId="0" fontId="9" fillId="0" borderId="126" xfId="0" applyNumberFormat="1" applyFont="1" applyBorder="1" applyAlignment="1">
      <alignment horizontal="center" vertical="center" wrapText="1" shrinkToFit="1"/>
    </xf>
    <xf numFmtId="0" fontId="9" fillId="0" borderId="124" xfId="0" applyNumberFormat="1" applyFont="1" applyBorder="1" applyAlignment="1">
      <alignment horizontal="center" vertical="center" wrapText="1" shrinkToFit="1"/>
    </xf>
    <xf numFmtId="0" fontId="9" fillId="0" borderId="125" xfId="0" applyNumberFormat="1" applyFont="1" applyBorder="1" applyAlignment="1">
      <alignment horizontal="center" vertical="center" wrapText="1" shrinkToFit="1"/>
    </xf>
    <xf numFmtId="0" fontId="9" fillId="0" borderId="66" xfId="0" applyNumberFormat="1" applyFont="1" applyBorder="1" applyAlignment="1">
      <alignment horizontal="center" vertical="center" wrapText="1" shrinkToFit="1"/>
    </xf>
    <xf numFmtId="0" fontId="9" fillId="0" borderId="1" xfId="0" applyNumberFormat="1" applyFont="1" applyBorder="1" applyAlignment="1">
      <alignment horizontal="center" vertical="center" wrapText="1" shrinkToFit="1"/>
    </xf>
    <xf numFmtId="0" fontId="9" fillId="0" borderId="69" xfId="0" applyNumberFormat="1" applyFont="1" applyBorder="1" applyAlignment="1">
      <alignment horizontal="center" vertical="center" wrapText="1" shrinkToFit="1"/>
    </xf>
    <xf numFmtId="0" fontId="9" fillId="0" borderId="126" xfId="0" applyNumberFormat="1" applyFont="1" applyBorder="1" applyAlignment="1">
      <alignment horizontal="center" vertical="center"/>
    </xf>
    <xf numFmtId="0" fontId="9" fillId="0" borderId="124" xfId="0" applyNumberFormat="1" applyFont="1" applyBorder="1" applyAlignment="1">
      <alignment horizontal="center" vertical="center"/>
    </xf>
    <xf numFmtId="0" fontId="9" fillId="0" borderId="66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9" fillId="0" borderId="125" xfId="0" applyNumberFormat="1" applyFont="1" applyBorder="1" applyAlignment="1">
      <alignment horizontal="center" vertical="center"/>
    </xf>
    <xf numFmtId="0" fontId="9" fillId="0" borderId="69" xfId="0" applyNumberFormat="1" applyFont="1" applyBorder="1" applyAlignment="1">
      <alignment horizontal="center" vertical="center"/>
    </xf>
    <xf numFmtId="0" fontId="10" fillId="0" borderId="129" xfId="0" applyNumberFormat="1" applyFont="1" applyBorder="1" applyAlignment="1">
      <alignment horizontal="center" vertical="center"/>
    </xf>
    <xf numFmtId="0" fontId="10" fillId="0" borderId="101" xfId="0" applyNumberFormat="1" applyFont="1" applyBorder="1" applyAlignment="1">
      <alignment horizontal="center" vertical="center"/>
    </xf>
    <xf numFmtId="0" fontId="10" fillId="0" borderId="130" xfId="0" applyNumberFormat="1" applyFont="1" applyBorder="1" applyAlignment="1">
      <alignment horizontal="center" vertical="center"/>
    </xf>
    <xf numFmtId="0" fontId="11" fillId="0" borderId="129" xfId="0" applyNumberFormat="1" applyFont="1" applyBorder="1" applyAlignment="1">
      <alignment horizontal="center" vertical="center"/>
    </xf>
    <xf numFmtId="0" fontId="11" fillId="0" borderId="101" xfId="0" applyNumberFormat="1" applyFont="1" applyBorder="1" applyAlignment="1">
      <alignment horizontal="center" vertical="center"/>
    </xf>
    <xf numFmtId="0" fontId="11" fillId="0" borderId="130" xfId="0" applyNumberFormat="1" applyFont="1" applyBorder="1" applyAlignment="1">
      <alignment horizontal="center" vertical="center"/>
    </xf>
    <xf numFmtId="0" fontId="11" fillId="0" borderId="76" xfId="0" applyNumberFormat="1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0" fontId="1" fillId="0" borderId="0" xfId="0" applyNumberFormat="1" applyFont="1" applyAlignment="1">
      <alignment horizontal="right" vertical="center"/>
    </xf>
    <xf numFmtId="0" fontId="15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 shrinkToFit="1"/>
    </xf>
    <xf numFmtId="0" fontId="9" fillId="0" borderId="64" xfId="0" applyNumberFormat="1" applyFont="1" applyBorder="1" applyAlignment="1">
      <alignment horizontal="center" vertical="center" wrapText="1" shrinkToFit="1"/>
    </xf>
    <xf numFmtId="0" fontId="9" fillId="0" borderId="127" xfId="0" applyNumberFormat="1" applyFont="1" applyBorder="1" applyAlignment="1">
      <alignment horizontal="center" vertical="center" wrapText="1"/>
    </xf>
    <xf numFmtId="0" fontId="9" fillId="0" borderId="65" xfId="0" applyNumberFormat="1" applyFont="1" applyBorder="1" applyAlignment="1">
      <alignment horizontal="center" vertical="center" wrapText="1"/>
    </xf>
    <xf numFmtId="0" fontId="9" fillId="0" borderId="128" xfId="0" applyNumberFormat="1" applyFont="1" applyBorder="1" applyAlignment="1">
      <alignment horizontal="center" vertical="center" wrapText="1"/>
    </xf>
    <xf numFmtId="0" fontId="9" fillId="0" borderId="67" xfId="0" applyNumberFormat="1" applyFont="1" applyBorder="1" applyAlignment="1">
      <alignment horizontal="center" vertical="center" wrapText="1"/>
    </xf>
    <xf numFmtId="0" fontId="16" fillId="0" borderId="0" xfId="0" applyNumberFormat="1" applyFont="1" applyAlignment="1">
      <alignment horizontal="center" vertical="center"/>
    </xf>
    <xf numFmtId="0" fontId="0" fillId="0" borderId="101" xfId="0" applyBorder="1" applyAlignment="1">
      <alignment horizontal="center" vertical="center"/>
    </xf>
    <xf numFmtId="0" fontId="0" fillId="0" borderId="130" xfId="0" applyBorder="1" applyAlignment="1">
      <alignment horizontal="center" vertical="center"/>
    </xf>
    <xf numFmtId="0" fontId="11" fillId="0" borderId="131" xfId="0" applyNumberFormat="1" applyFont="1" applyBorder="1" applyAlignment="1">
      <alignment horizontal="center" vertical="center"/>
    </xf>
    <xf numFmtId="176" fontId="9" fillId="3" borderId="62" xfId="0" applyNumberFormat="1" applyFont="1" applyFill="1" applyBorder="1" applyAlignment="1" applyProtection="1">
      <alignment vertical="center"/>
      <protection locked="0"/>
    </xf>
    <xf numFmtId="176" fontId="9" fillId="3" borderId="89" xfId="0" applyNumberFormat="1" applyFont="1" applyFill="1" applyBorder="1" applyAlignment="1" applyProtection="1">
      <alignment vertical="center"/>
      <protection locked="0"/>
    </xf>
    <xf numFmtId="177" fontId="9" fillId="3" borderId="60" xfId="0" applyNumberFormat="1" applyFont="1" applyFill="1" applyBorder="1" applyAlignment="1" applyProtection="1">
      <alignment vertical="center"/>
      <protection locked="0"/>
    </xf>
    <xf numFmtId="177" fontId="9" fillId="3" borderId="35" xfId="0" applyNumberFormat="1" applyFont="1" applyFill="1" applyBorder="1" applyAlignment="1" applyProtection="1">
      <alignment vertical="center"/>
      <protection locked="0"/>
    </xf>
    <xf numFmtId="0" fontId="9" fillId="3" borderId="63" xfId="0" applyNumberFormat="1" applyFont="1" applyFill="1" applyBorder="1" applyAlignment="1" applyProtection="1">
      <alignment horizontal="center" vertical="center"/>
    </xf>
    <xf numFmtId="0" fontId="9" fillId="3" borderId="90" xfId="0" applyNumberFormat="1" applyFont="1" applyFill="1" applyBorder="1" applyAlignment="1" applyProtection="1">
      <alignment horizontal="center" vertical="center"/>
    </xf>
    <xf numFmtId="176" fontId="9" fillId="3" borderId="110" xfId="0" applyNumberFormat="1" applyFont="1" applyFill="1" applyBorder="1" applyAlignment="1" applyProtection="1">
      <alignment horizontal="center" vertical="center"/>
      <protection locked="0"/>
    </xf>
    <xf numFmtId="176" fontId="9" fillId="3" borderId="12" xfId="0" applyNumberFormat="1" applyFont="1" applyFill="1" applyBorder="1" applyAlignment="1" applyProtection="1">
      <alignment horizontal="center" vertical="center"/>
      <protection locked="0"/>
    </xf>
    <xf numFmtId="177" fontId="9" fillId="3" borderId="0" xfId="0" applyNumberFormat="1" applyFont="1" applyFill="1" applyBorder="1" applyAlignment="1" applyProtection="1">
      <alignment horizontal="center" vertical="center"/>
      <protection locked="0"/>
    </xf>
    <xf numFmtId="177" fontId="9" fillId="3" borderId="13" xfId="0" applyNumberFormat="1" applyFont="1" applyFill="1" applyBorder="1" applyAlignment="1" applyProtection="1">
      <alignment horizontal="center" vertical="center"/>
      <protection locked="0"/>
    </xf>
    <xf numFmtId="0" fontId="9" fillId="3" borderId="116" xfId="0" applyNumberFormat="1" applyFont="1" applyFill="1" applyBorder="1" applyAlignment="1" applyProtection="1">
      <alignment horizontal="center" vertical="center"/>
    </xf>
    <xf numFmtId="0" fontId="9" fillId="3" borderId="34" xfId="0" applyNumberFormat="1" applyFont="1" applyFill="1" applyBorder="1" applyAlignment="1" applyProtection="1">
      <alignment horizontal="center" vertical="center"/>
    </xf>
    <xf numFmtId="176" fontId="9" fillId="3" borderId="126" xfId="0" applyNumberFormat="1" applyFont="1" applyFill="1" applyBorder="1" applyAlignment="1" applyProtection="1">
      <alignment horizontal="center" vertical="center"/>
      <protection locked="0"/>
    </xf>
    <xf numFmtId="177" fontId="9" fillId="3" borderId="124" xfId="0" applyNumberFormat="1" applyFont="1" applyFill="1" applyBorder="1" applyAlignment="1" applyProtection="1">
      <alignment horizontal="center" vertical="center"/>
      <protection locked="0"/>
    </xf>
    <xf numFmtId="0" fontId="9" fillId="3" borderId="128" xfId="0" applyNumberFormat="1" applyFont="1" applyFill="1" applyBorder="1" applyAlignment="1" applyProtection="1">
      <alignment horizontal="center" vertical="center"/>
    </xf>
    <xf numFmtId="176" fontId="9" fillId="3" borderId="57" xfId="0" applyNumberFormat="1" applyFont="1" applyFill="1" applyBorder="1" applyAlignment="1" applyProtection="1">
      <alignment vertical="center"/>
      <protection locked="0"/>
    </xf>
    <xf numFmtId="176" fontId="9" fillId="3" borderId="12" xfId="0" applyNumberFormat="1" applyFont="1" applyFill="1" applyBorder="1" applyAlignment="1" applyProtection="1">
      <alignment vertical="center"/>
      <protection locked="0"/>
    </xf>
    <xf numFmtId="177" fontId="9" fillId="3" borderId="58" xfId="0" applyNumberFormat="1" applyFont="1" applyFill="1" applyBorder="1" applyAlignment="1" applyProtection="1">
      <alignment vertical="center"/>
      <protection locked="0"/>
    </xf>
    <xf numFmtId="177" fontId="9" fillId="3" borderId="13" xfId="0" applyNumberFormat="1" applyFont="1" applyFill="1" applyBorder="1" applyAlignment="1" applyProtection="1">
      <alignment vertical="center"/>
      <protection locked="0"/>
    </xf>
    <xf numFmtId="0" fontId="9" fillId="3" borderId="133" xfId="0" applyNumberFormat="1" applyFont="1" applyFill="1" applyBorder="1" applyAlignment="1" applyProtection="1">
      <alignment horizontal="center" vertical="center"/>
    </xf>
    <xf numFmtId="176" fontId="9" fillId="3" borderId="135" xfId="0" applyNumberFormat="1" applyFont="1" applyFill="1" applyBorder="1" applyAlignment="1" applyProtection="1">
      <alignment vertical="center"/>
      <protection locked="0"/>
    </xf>
    <xf numFmtId="176" fontId="9" fillId="3" borderId="140" xfId="0" applyNumberFormat="1" applyFont="1" applyFill="1" applyBorder="1" applyAlignment="1" applyProtection="1">
      <alignment vertical="center"/>
      <protection locked="0"/>
    </xf>
    <xf numFmtId="177" fontId="9" fillId="3" borderId="137" xfId="0" applyNumberFormat="1" applyFont="1" applyFill="1" applyBorder="1" applyAlignment="1" applyProtection="1">
      <alignment vertical="center"/>
      <protection locked="0"/>
    </xf>
    <xf numFmtId="177" fontId="9" fillId="3" borderId="141" xfId="0" applyNumberFormat="1" applyFont="1" applyFill="1" applyBorder="1" applyAlignment="1" applyProtection="1">
      <alignment vertical="center"/>
      <protection locked="0"/>
    </xf>
    <xf numFmtId="0" fontId="9" fillId="3" borderId="139" xfId="0" applyNumberFormat="1" applyFont="1" applyFill="1" applyBorder="1" applyAlignment="1" applyProtection="1">
      <alignment horizontal="center" vertical="center"/>
    </xf>
    <xf numFmtId="0" fontId="9" fillId="3" borderId="142" xfId="0" applyNumberFormat="1" applyFont="1" applyFill="1" applyBorder="1" applyAlignment="1" applyProtection="1">
      <alignment horizontal="center" vertical="center"/>
    </xf>
    <xf numFmtId="176" fontId="9" fillId="3" borderId="110" xfId="0" applyNumberFormat="1" applyFont="1" applyFill="1" applyBorder="1" applyAlignment="1" applyProtection="1">
      <alignment vertical="center"/>
      <protection locked="0"/>
    </xf>
    <xf numFmtId="177" fontId="9" fillId="3" borderId="0" xfId="0" applyNumberFormat="1" applyFont="1" applyFill="1" applyBorder="1" applyAlignment="1" applyProtection="1">
      <alignment vertical="center"/>
      <protection locked="0"/>
    </xf>
    <xf numFmtId="176" fontId="9" fillId="3" borderId="66" xfId="0" applyNumberFormat="1" applyFont="1" applyFill="1" applyBorder="1" applyAlignment="1" applyProtection="1">
      <alignment vertical="center"/>
      <protection locked="0"/>
    </xf>
    <xf numFmtId="177" fontId="9" fillId="3" borderId="1" xfId="0" applyNumberFormat="1" applyFont="1" applyFill="1" applyBorder="1" applyAlignment="1" applyProtection="1">
      <alignment vertical="center"/>
      <protection locked="0"/>
    </xf>
    <xf numFmtId="0" fontId="9" fillId="3" borderId="67" xfId="0" applyNumberFormat="1" applyFont="1" applyFill="1" applyBorder="1" applyAlignment="1" applyProtection="1">
      <alignment horizontal="center" vertical="center"/>
    </xf>
    <xf numFmtId="176" fontId="9" fillId="3" borderId="134" xfId="0" applyNumberFormat="1" applyFont="1" applyFill="1" applyBorder="1" applyAlignment="1" applyProtection="1">
      <alignment vertical="center"/>
      <protection locked="0"/>
    </xf>
    <xf numFmtId="177" fontId="9" fillId="3" borderId="136" xfId="0" applyNumberFormat="1" applyFont="1" applyFill="1" applyBorder="1" applyAlignment="1" applyProtection="1">
      <alignment vertical="center"/>
      <protection locked="0"/>
    </xf>
    <xf numFmtId="0" fontId="9" fillId="3" borderId="138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 shrinkToFit="1"/>
    </xf>
    <xf numFmtId="0" fontId="9" fillId="0" borderId="64" xfId="0" applyNumberFormat="1" applyFont="1" applyFill="1" applyBorder="1" applyAlignment="1">
      <alignment horizontal="center" vertical="center" wrapText="1" shrinkToFit="1"/>
    </xf>
    <xf numFmtId="0" fontId="9" fillId="0" borderId="127" xfId="0" applyNumberFormat="1" applyFont="1" applyFill="1" applyBorder="1" applyAlignment="1">
      <alignment horizontal="center" vertical="center" wrapText="1"/>
    </xf>
    <xf numFmtId="0" fontId="9" fillId="0" borderId="65" xfId="0" applyNumberFormat="1" applyFont="1" applyFill="1" applyBorder="1" applyAlignment="1">
      <alignment horizontal="center" vertical="center" wrapText="1"/>
    </xf>
    <xf numFmtId="0" fontId="9" fillId="0" borderId="126" xfId="0" applyNumberFormat="1" applyFont="1" applyFill="1" applyBorder="1" applyAlignment="1">
      <alignment horizontal="center" vertical="center" wrapText="1"/>
    </xf>
    <xf numFmtId="0" fontId="9" fillId="0" borderId="124" xfId="0" applyNumberFormat="1" applyFont="1" applyFill="1" applyBorder="1" applyAlignment="1">
      <alignment horizontal="center" vertical="center" wrapText="1"/>
    </xf>
    <xf numFmtId="0" fontId="9" fillId="0" borderId="128" xfId="0" applyNumberFormat="1" applyFont="1" applyFill="1" applyBorder="1" applyAlignment="1">
      <alignment horizontal="center" vertical="center" wrapText="1"/>
    </xf>
    <xf numFmtId="0" fontId="9" fillId="0" borderId="66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67" xfId="0" applyNumberFormat="1" applyFont="1" applyFill="1" applyBorder="1" applyAlignment="1">
      <alignment horizontal="center" vertical="center" wrapText="1"/>
    </xf>
    <xf numFmtId="0" fontId="9" fillId="0" borderId="113" xfId="0" applyNumberFormat="1" applyFont="1" applyFill="1" applyBorder="1" applyAlignment="1">
      <alignment horizontal="center" vertical="center" wrapText="1"/>
    </xf>
    <xf numFmtId="0" fontId="9" fillId="0" borderId="125" xfId="0" applyNumberFormat="1" applyFont="1" applyFill="1" applyBorder="1" applyAlignment="1">
      <alignment horizontal="center" vertical="center" wrapText="1"/>
    </xf>
    <xf numFmtId="0" fontId="9" fillId="0" borderId="68" xfId="0" applyNumberFormat="1" applyFont="1" applyFill="1" applyBorder="1" applyAlignment="1">
      <alignment horizontal="center" vertical="center" wrapText="1"/>
    </xf>
    <xf numFmtId="0" fontId="9" fillId="0" borderId="69" xfId="0" applyNumberFormat="1" applyFont="1" applyFill="1" applyBorder="1" applyAlignment="1">
      <alignment horizontal="center" vertical="center" wrapText="1"/>
    </xf>
    <xf numFmtId="0" fontId="9" fillId="0" borderId="126" xfId="0" applyNumberFormat="1" applyFont="1" applyFill="1" applyBorder="1" applyAlignment="1">
      <alignment horizontal="center" vertical="center" wrapText="1" shrinkToFit="1"/>
    </xf>
    <xf numFmtId="0" fontId="9" fillId="0" borderId="124" xfId="0" applyNumberFormat="1" applyFont="1" applyFill="1" applyBorder="1" applyAlignment="1">
      <alignment horizontal="center" vertical="center" wrapText="1" shrinkToFit="1"/>
    </xf>
    <xf numFmtId="0" fontId="9" fillId="0" borderId="125" xfId="0" applyNumberFormat="1" applyFont="1" applyFill="1" applyBorder="1" applyAlignment="1">
      <alignment horizontal="center" vertical="center" wrapText="1" shrinkToFit="1"/>
    </xf>
    <xf numFmtId="0" fontId="9" fillId="0" borderId="66" xfId="0" applyNumberFormat="1" applyFont="1" applyFill="1" applyBorder="1" applyAlignment="1">
      <alignment horizontal="center" vertical="center" wrapText="1" shrinkToFit="1"/>
    </xf>
    <xf numFmtId="0" fontId="9" fillId="0" borderId="1" xfId="0" applyNumberFormat="1" applyFont="1" applyFill="1" applyBorder="1" applyAlignment="1">
      <alignment horizontal="center" vertical="center" wrapText="1" shrinkToFit="1"/>
    </xf>
    <xf numFmtId="0" fontId="9" fillId="0" borderId="69" xfId="0" applyNumberFormat="1" applyFont="1" applyFill="1" applyBorder="1" applyAlignment="1">
      <alignment horizontal="center" vertical="center" wrapText="1" shrinkToFit="1"/>
    </xf>
    <xf numFmtId="0" fontId="9" fillId="0" borderId="132" xfId="0" applyNumberFormat="1" applyFont="1" applyFill="1" applyBorder="1" applyAlignment="1">
      <alignment horizontal="center" vertical="center"/>
    </xf>
    <xf numFmtId="0" fontId="9" fillId="0" borderId="117" xfId="0" applyNumberFormat="1" applyFont="1" applyFill="1" applyBorder="1" applyAlignment="1">
      <alignment horizontal="center" vertical="center"/>
    </xf>
    <xf numFmtId="0" fontId="9" fillId="0" borderId="126" xfId="0" applyNumberFormat="1" applyFont="1" applyFill="1" applyBorder="1" applyAlignment="1">
      <alignment horizontal="center" vertical="center"/>
    </xf>
    <xf numFmtId="0" fontId="9" fillId="0" borderId="124" xfId="0" applyNumberFormat="1" applyFont="1" applyFill="1" applyBorder="1" applyAlignment="1">
      <alignment horizontal="center" vertical="center"/>
    </xf>
    <xf numFmtId="0" fontId="9" fillId="0" borderId="66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76" fontId="9" fillId="3" borderId="100" xfId="0" applyNumberFormat="1" applyFont="1" applyFill="1" applyBorder="1" applyAlignment="1" applyProtection="1">
      <alignment vertical="center"/>
      <protection locked="0"/>
    </xf>
    <xf numFmtId="177" fontId="9" fillId="3" borderId="101" xfId="0" applyNumberFormat="1" applyFont="1" applyFill="1" applyBorder="1" applyAlignment="1" applyProtection="1">
      <alignment vertical="center"/>
      <protection locked="0"/>
    </xf>
    <xf numFmtId="0" fontId="9" fillId="3" borderId="104" xfId="0" applyNumberFormat="1" applyFont="1" applyFill="1" applyBorder="1" applyAlignment="1" applyProtection="1">
      <alignment horizontal="center" vertical="center"/>
    </xf>
    <xf numFmtId="0" fontId="9" fillId="3" borderId="59" xfId="0" applyNumberFormat="1" applyFont="1" applyFill="1" applyBorder="1" applyAlignment="1" applyProtection="1">
      <alignment horizontal="center" vertical="center"/>
    </xf>
    <xf numFmtId="0" fontId="9" fillId="3" borderId="16" xfId="0" applyNumberFormat="1" applyFont="1" applyFill="1" applyBorder="1" applyAlignment="1" applyProtection="1">
      <alignment horizontal="center" vertical="center"/>
    </xf>
    <xf numFmtId="0" fontId="9" fillId="3" borderId="125" xfId="0" applyNumberFormat="1" applyFont="1" applyFill="1" applyBorder="1" applyAlignment="1" applyProtection="1">
      <alignment horizontal="center" vertical="center"/>
    </xf>
    <xf numFmtId="176" fontId="9" fillId="3" borderId="126" xfId="0" applyNumberFormat="1" applyFont="1" applyFill="1" applyBorder="1" applyAlignment="1" applyProtection="1">
      <alignment vertical="center"/>
      <protection locked="0"/>
    </xf>
    <xf numFmtId="177" fontId="9" fillId="3" borderId="124" xfId="0" applyNumberFormat="1" applyFont="1" applyFill="1" applyBorder="1" applyAlignment="1" applyProtection="1">
      <alignment vertical="center"/>
      <protection locked="0"/>
    </xf>
    <xf numFmtId="0" fontId="10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/>
    </xf>
    <xf numFmtId="176" fontId="9" fillId="3" borderId="78" xfId="0" applyNumberFormat="1" applyFont="1" applyFill="1" applyBorder="1" applyAlignment="1" applyProtection="1">
      <alignment vertical="center"/>
      <protection locked="0"/>
    </xf>
    <xf numFmtId="177" fontId="9" fillId="3" borderId="70" xfId="0" applyNumberFormat="1" applyFont="1" applyFill="1" applyBorder="1" applyAlignment="1" applyProtection="1">
      <alignment vertical="center"/>
      <protection locked="0"/>
    </xf>
    <xf numFmtId="0" fontId="9" fillId="3" borderId="9" xfId="0" applyNumberFormat="1" applyFont="1" applyFill="1" applyBorder="1" applyAlignment="1" applyProtection="1">
      <alignment horizontal="center" vertical="center"/>
    </xf>
    <xf numFmtId="0" fontId="9" fillId="3" borderId="72" xfId="0" applyNumberFormat="1" applyFont="1" applyFill="1" applyBorder="1" applyAlignment="1" applyProtection="1">
      <alignment horizontal="center" vertical="center"/>
    </xf>
    <xf numFmtId="0" fontId="9" fillId="0" borderId="125" xfId="0" applyNumberFormat="1" applyFont="1" applyFill="1" applyBorder="1" applyAlignment="1">
      <alignment horizontal="center" vertical="center"/>
    </xf>
    <xf numFmtId="0" fontId="9" fillId="0" borderId="69" xfId="0" applyNumberFormat="1" applyFont="1" applyFill="1" applyBorder="1" applyAlignment="1">
      <alignment horizontal="center" vertical="center"/>
    </xf>
    <xf numFmtId="0" fontId="9" fillId="3" borderId="126" xfId="0" applyNumberFormat="1" applyFont="1" applyFill="1" applyBorder="1" applyAlignment="1">
      <alignment horizontal="center" vertical="center" wrapText="1"/>
    </xf>
    <xf numFmtId="0" fontId="9" fillId="3" borderId="124" xfId="0" applyNumberFormat="1" applyFont="1" applyFill="1" applyBorder="1" applyAlignment="1">
      <alignment horizontal="center" vertical="center" wrapText="1"/>
    </xf>
    <xf numFmtId="0" fontId="9" fillId="3" borderId="125" xfId="0" applyNumberFormat="1" applyFont="1" applyFill="1" applyBorder="1" applyAlignment="1">
      <alignment horizontal="center" vertical="center" wrapText="1"/>
    </xf>
    <xf numFmtId="0" fontId="9" fillId="3" borderId="66" xfId="0" applyNumberFormat="1" applyFont="1" applyFill="1" applyBorder="1" applyAlignment="1">
      <alignment horizontal="center" vertical="center" wrapText="1"/>
    </xf>
    <xf numFmtId="0" fontId="9" fillId="3" borderId="1" xfId="0" applyNumberFormat="1" applyFont="1" applyFill="1" applyBorder="1" applyAlignment="1">
      <alignment horizontal="center" vertical="center" wrapText="1"/>
    </xf>
    <xf numFmtId="0" fontId="9" fillId="3" borderId="69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769"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1074144</xdr:colOff>
      <xdr:row>21</xdr:row>
      <xdr:rowOff>169653</xdr:rowOff>
    </xdr:from>
    <xdr:to>
      <xdr:col>41</xdr:col>
      <xdr:colOff>291354</xdr:colOff>
      <xdr:row>27</xdr:row>
      <xdr:rowOff>358589</xdr:rowOff>
    </xdr:to>
    <xdr:sp macro="" textlink="">
      <xdr:nvSpPr>
        <xdr:cNvPr id="2" name="左カーブ矢印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8419169" y="6865728"/>
          <a:ext cx="550710" cy="2646386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35</xdr:col>
      <xdr:colOff>950879</xdr:colOff>
      <xdr:row>43</xdr:row>
      <xdr:rowOff>113623</xdr:rowOff>
    </xdr:from>
    <xdr:to>
      <xdr:col>36</xdr:col>
      <xdr:colOff>11206</xdr:colOff>
      <xdr:row>47</xdr:row>
      <xdr:rowOff>403412</xdr:rowOff>
    </xdr:to>
    <xdr:sp macro="" textlink="">
      <xdr:nvSpPr>
        <xdr:cNvPr id="3" name="左カーブ矢印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1628404" y="15820348"/>
          <a:ext cx="393827" cy="1928089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34</xdr:col>
      <xdr:colOff>850026</xdr:colOff>
      <xdr:row>45</xdr:row>
      <xdr:rowOff>192063</xdr:rowOff>
    </xdr:from>
    <xdr:to>
      <xdr:col>35</xdr:col>
      <xdr:colOff>67236</xdr:colOff>
      <xdr:row>57</xdr:row>
      <xdr:rowOff>414616</xdr:rowOff>
    </xdr:to>
    <xdr:sp macro="" textlink="">
      <xdr:nvSpPr>
        <xdr:cNvPr id="4" name="左カーブ矢印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0194051" y="16717938"/>
          <a:ext cx="550710" cy="5127928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34</xdr:col>
      <xdr:colOff>894849</xdr:colOff>
      <xdr:row>49</xdr:row>
      <xdr:rowOff>112059</xdr:rowOff>
    </xdr:from>
    <xdr:to>
      <xdr:col>34</xdr:col>
      <xdr:colOff>1176618</xdr:colOff>
      <xdr:row>53</xdr:row>
      <xdr:rowOff>248095</xdr:rowOff>
    </xdr:to>
    <xdr:sp macro="" textlink="">
      <xdr:nvSpPr>
        <xdr:cNvPr id="5" name="左カーブ矢印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 flipV="1">
          <a:off x="10238874" y="18276234"/>
          <a:ext cx="281769" cy="1774336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44</xdr:col>
      <xdr:colOff>733425</xdr:colOff>
      <xdr:row>47</xdr:row>
      <xdr:rowOff>171449</xdr:rowOff>
    </xdr:from>
    <xdr:to>
      <xdr:col>44</xdr:col>
      <xdr:colOff>1238250</xdr:colOff>
      <xdr:row>65</xdr:row>
      <xdr:rowOff>390525</xdr:rowOff>
    </xdr:to>
    <xdr:sp macro="" textlink="">
      <xdr:nvSpPr>
        <xdr:cNvPr id="6" name="左カーブ矢印 6">
          <a:extLst>
            <a:ext uri="{FF2B5EF4-FFF2-40B4-BE49-F238E27FC236}">
              <a16:creationId xmlns:a16="http://schemas.microsoft.com/office/drawing/2014/main" id="{954B5D1A-E783-42F5-8D25-8CB4BE077ED9}"/>
            </a:ext>
          </a:extLst>
        </xdr:cNvPr>
        <xdr:cNvSpPr/>
      </xdr:nvSpPr>
      <xdr:spPr>
        <a:xfrm>
          <a:off x="23412450" y="17516474"/>
          <a:ext cx="504825" cy="7591426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44</xdr:col>
      <xdr:colOff>752475</xdr:colOff>
      <xdr:row>51</xdr:row>
      <xdr:rowOff>133349</xdr:rowOff>
    </xdr:from>
    <xdr:to>
      <xdr:col>44</xdr:col>
      <xdr:colOff>1123950</xdr:colOff>
      <xdr:row>60</xdr:row>
      <xdr:rowOff>304800</xdr:rowOff>
    </xdr:to>
    <xdr:sp macro="" textlink="">
      <xdr:nvSpPr>
        <xdr:cNvPr id="7" name="左カーブ矢印 6">
          <a:extLst>
            <a:ext uri="{FF2B5EF4-FFF2-40B4-BE49-F238E27FC236}">
              <a16:creationId xmlns:a16="http://schemas.microsoft.com/office/drawing/2014/main" id="{749FA96E-5F6B-47EC-AC96-50CDEB79B1E3}"/>
            </a:ext>
          </a:extLst>
        </xdr:cNvPr>
        <xdr:cNvSpPr/>
      </xdr:nvSpPr>
      <xdr:spPr>
        <a:xfrm>
          <a:off x="23522828" y="19295408"/>
          <a:ext cx="371475" cy="3903010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45</xdr:col>
      <xdr:colOff>828676</xdr:colOff>
      <xdr:row>39</xdr:row>
      <xdr:rowOff>123825</xdr:rowOff>
    </xdr:from>
    <xdr:to>
      <xdr:col>45</xdr:col>
      <xdr:colOff>1209676</xdr:colOff>
      <xdr:row>50</xdr:row>
      <xdr:rowOff>369794</xdr:rowOff>
    </xdr:to>
    <xdr:sp macro="" textlink="">
      <xdr:nvSpPr>
        <xdr:cNvPr id="8" name="左カーブ矢印 6">
          <a:extLst>
            <a:ext uri="{FF2B5EF4-FFF2-40B4-BE49-F238E27FC236}">
              <a16:creationId xmlns:a16="http://schemas.microsoft.com/office/drawing/2014/main" id="{45F4136F-DE45-4452-AD7E-D73B37B59E6E}"/>
            </a:ext>
          </a:extLst>
        </xdr:cNvPr>
        <xdr:cNvSpPr/>
      </xdr:nvSpPr>
      <xdr:spPr>
        <a:xfrm>
          <a:off x="24841201" y="14192250"/>
          <a:ext cx="381000" cy="4751294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40</xdr:col>
      <xdr:colOff>1074144</xdr:colOff>
      <xdr:row>27</xdr:row>
      <xdr:rowOff>143557</xdr:rowOff>
    </xdr:from>
    <xdr:to>
      <xdr:col>41</xdr:col>
      <xdr:colOff>291354</xdr:colOff>
      <xdr:row>56</xdr:row>
      <xdr:rowOff>39144</xdr:rowOff>
    </xdr:to>
    <xdr:sp macro="" textlink="">
      <xdr:nvSpPr>
        <xdr:cNvPr id="9" name="左カーブ矢印 8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8419169" y="9297082"/>
          <a:ext cx="550710" cy="11773262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34</xdr:col>
      <xdr:colOff>1038224</xdr:colOff>
      <xdr:row>57</xdr:row>
      <xdr:rowOff>192063</xdr:rowOff>
    </xdr:from>
    <xdr:to>
      <xdr:col>35</xdr:col>
      <xdr:colOff>67235</xdr:colOff>
      <xdr:row>64</xdr:row>
      <xdr:rowOff>361950</xdr:rowOff>
    </xdr:to>
    <xdr:sp macro="" textlink="">
      <xdr:nvSpPr>
        <xdr:cNvPr id="10" name="左カーブ矢印 9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0382249" y="21632838"/>
          <a:ext cx="362511" cy="3036912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44</xdr:col>
      <xdr:colOff>862852</xdr:colOff>
      <xdr:row>60</xdr:row>
      <xdr:rowOff>168088</xdr:rowOff>
    </xdr:from>
    <xdr:to>
      <xdr:col>44</xdr:col>
      <xdr:colOff>1323975</xdr:colOff>
      <xdr:row>68</xdr:row>
      <xdr:rowOff>0</xdr:rowOff>
    </xdr:to>
    <xdr:sp macro="" textlink="">
      <xdr:nvSpPr>
        <xdr:cNvPr id="11" name="左カーブ矢印 10">
          <a:extLst>
            <a:ext uri="{FF2B5EF4-FFF2-40B4-BE49-F238E27FC236}">
              <a16:creationId xmlns:a16="http://schemas.microsoft.com/office/drawing/2014/main" id="{749FA96E-5F6B-47EC-AC96-50CDEB79B1E3}"/>
            </a:ext>
          </a:extLst>
        </xdr:cNvPr>
        <xdr:cNvSpPr/>
      </xdr:nvSpPr>
      <xdr:spPr>
        <a:xfrm>
          <a:off x="23633205" y="23061706"/>
          <a:ext cx="461123" cy="3148853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1074144</xdr:colOff>
      <xdr:row>21</xdr:row>
      <xdr:rowOff>169653</xdr:rowOff>
    </xdr:from>
    <xdr:to>
      <xdr:col>41</xdr:col>
      <xdr:colOff>291354</xdr:colOff>
      <xdr:row>27</xdr:row>
      <xdr:rowOff>358589</xdr:rowOff>
    </xdr:to>
    <xdr:sp macro="" textlink="">
      <xdr:nvSpPr>
        <xdr:cNvPr id="4" name="左カーブ矢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8510497" y="6893182"/>
          <a:ext cx="550710" cy="2676642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35</xdr:col>
      <xdr:colOff>950879</xdr:colOff>
      <xdr:row>43</xdr:row>
      <xdr:rowOff>113623</xdr:rowOff>
    </xdr:from>
    <xdr:to>
      <xdr:col>36</xdr:col>
      <xdr:colOff>11206</xdr:colOff>
      <xdr:row>47</xdr:row>
      <xdr:rowOff>403412</xdr:rowOff>
    </xdr:to>
    <xdr:sp macro="" textlink="">
      <xdr:nvSpPr>
        <xdr:cNvPr id="3" name="左カーブ矢印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1719732" y="15958741"/>
          <a:ext cx="393827" cy="1948259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34</xdr:col>
      <xdr:colOff>850026</xdr:colOff>
      <xdr:row>45</xdr:row>
      <xdr:rowOff>192063</xdr:rowOff>
    </xdr:from>
    <xdr:to>
      <xdr:col>35</xdr:col>
      <xdr:colOff>67236</xdr:colOff>
      <xdr:row>57</xdr:row>
      <xdr:rowOff>414616</xdr:rowOff>
    </xdr:to>
    <xdr:sp macro="" textlink="">
      <xdr:nvSpPr>
        <xdr:cNvPr id="5" name="左カーブ矢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0285379" y="16866416"/>
          <a:ext cx="550710" cy="5197965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34</xdr:col>
      <xdr:colOff>894849</xdr:colOff>
      <xdr:row>49</xdr:row>
      <xdr:rowOff>112059</xdr:rowOff>
    </xdr:from>
    <xdr:to>
      <xdr:col>34</xdr:col>
      <xdr:colOff>1176618</xdr:colOff>
      <xdr:row>53</xdr:row>
      <xdr:rowOff>248095</xdr:rowOff>
    </xdr:to>
    <xdr:sp macro="" textlink="">
      <xdr:nvSpPr>
        <xdr:cNvPr id="6" name="左カーブ矢印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 flipV="1">
          <a:off x="10330202" y="18444883"/>
          <a:ext cx="281769" cy="1794506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44</xdr:col>
      <xdr:colOff>733425</xdr:colOff>
      <xdr:row>47</xdr:row>
      <xdr:rowOff>171449</xdr:rowOff>
    </xdr:from>
    <xdr:to>
      <xdr:col>44</xdr:col>
      <xdr:colOff>1238250</xdr:colOff>
      <xdr:row>65</xdr:row>
      <xdr:rowOff>390525</xdr:rowOff>
    </xdr:to>
    <xdr:sp macro="" textlink="">
      <xdr:nvSpPr>
        <xdr:cNvPr id="8" name="左カーブ矢印 6">
          <a:extLst>
            <a:ext uri="{FF2B5EF4-FFF2-40B4-BE49-F238E27FC236}">
              <a16:creationId xmlns:a16="http://schemas.microsoft.com/office/drawing/2014/main" id="{954B5D1A-E783-42F5-8D25-8CB4BE077ED9}"/>
            </a:ext>
          </a:extLst>
        </xdr:cNvPr>
        <xdr:cNvSpPr/>
      </xdr:nvSpPr>
      <xdr:spPr>
        <a:xfrm>
          <a:off x="10077450" y="17516474"/>
          <a:ext cx="504825" cy="7591426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44</xdr:col>
      <xdr:colOff>752475</xdr:colOff>
      <xdr:row>51</xdr:row>
      <xdr:rowOff>133349</xdr:rowOff>
    </xdr:from>
    <xdr:to>
      <xdr:col>44</xdr:col>
      <xdr:colOff>1123950</xdr:colOff>
      <xdr:row>60</xdr:row>
      <xdr:rowOff>304800</xdr:rowOff>
    </xdr:to>
    <xdr:sp macro="" textlink="">
      <xdr:nvSpPr>
        <xdr:cNvPr id="9" name="左カーブ矢印 6">
          <a:extLst>
            <a:ext uri="{FF2B5EF4-FFF2-40B4-BE49-F238E27FC236}">
              <a16:creationId xmlns:a16="http://schemas.microsoft.com/office/drawing/2014/main" id="{749FA96E-5F6B-47EC-AC96-50CDEB79B1E3}"/>
            </a:ext>
          </a:extLst>
        </xdr:cNvPr>
        <xdr:cNvSpPr/>
      </xdr:nvSpPr>
      <xdr:spPr>
        <a:xfrm>
          <a:off x="10096500" y="19116674"/>
          <a:ext cx="371475" cy="3857626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45</xdr:col>
      <xdr:colOff>828676</xdr:colOff>
      <xdr:row>39</xdr:row>
      <xdr:rowOff>123825</xdr:rowOff>
    </xdr:from>
    <xdr:to>
      <xdr:col>45</xdr:col>
      <xdr:colOff>1209676</xdr:colOff>
      <xdr:row>50</xdr:row>
      <xdr:rowOff>369794</xdr:rowOff>
    </xdr:to>
    <xdr:sp macro="" textlink="">
      <xdr:nvSpPr>
        <xdr:cNvPr id="10" name="左カーブ矢印 6">
          <a:extLst>
            <a:ext uri="{FF2B5EF4-FFF2-40B4-BE49-F238E27FC236}">
              <a16:creationId xmlns:a16="http://schemas.microsoft.com/office/drawing/2014/main" id="{45F4136F-DE45-4452-AD7E-D73B37B59E6E}"/>
            </a:ext>
          </a:extLst>
        </xdr:cNvPr>
        <xdr:cNvSpPr/>
      </xdr:nvSpPr>
      <xdr:spPr>
        <a:xfrm>
          <a:off x="24932529" y="14310472"/>
          <a:ext cx="381000" cy="4806763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40</xdr:col>
      <xdr:colOff>1074144</xdr:colOff>
      <xdr:row>27</xdr:row>
      <xdr:rowOff>143557</xdr:rowOff>
    </xdr:from>
    <xdr:to>
      <xdr:col>41</xdr:col>
      <xdr:colOff>291354</xdr:colOff>
      <xdr:row>56</xdr:row>
      <xdr:rowOff>39144</xdr:rowOff>
    </xdr:to>
    <xdr:sp macro="" textlink="">
      <xdr:nvSpPr>
        <xdr:cNvPr id="11" name="左カーブ矢印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8401815" y="9198831"/>
          <a:ext cx="548101" cy="11625690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34</xdr:col>
      <xdr:colOff>1038224</xdr:colOff>
      <xdr:row>57</xdr:row>
      <xdr:rowOff>192063</xdr:rowOff>
    </xdr:from>
    <xdr:to>
      <xdr:col>35</xdr:col>
      <xdr:colOff>67235</xdr:colOff>
      <xdr:row>64</xdr:row>
      <xdr:rowOff>361950</xdr:rowOff>
    </xdr:to>
    <xdr:sp macro="" textlink="">
      <xdr:nvSpPr>
        <xdr:cNvPr id="12" name="左カーブ矢印 1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0382249" y="21632838"/>
          <a:ext cx="362511" cy="3036912"/>
        </a:xfrm>
        <a:prstGeom prst="curvedLeftArrow">
          <a:avLst>
            <a:gd name="adj1" fmla="val 25000"/>
            <a:gd name="adj2" fmla="val 80766"/>
            <a:gd name="adj3" fmla="val 20930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E69"/>
  <sheetViews>
    <sheetView tabSelected="1" view="pageBreakPreview" topLeftCell="A55" zoomScale="85" zoomScaleNormal="100" zoomScaleSheetLayoutView="85" workbookViewId="0">
      <selection activeCell="B70" sqref="B70"/>
    </sheetView>
  </sheetViews>
  <sheetFormatPr defaultColWidth="9" defaultRowHeight="10.5"/>
  <cols>
    <col min="1" max="1" width="3.625" style="14" customWidth="1"/>
    <col min="2" max="2" width="3.125" style="17" bestFit="1" customWidth="1"/>
    <col min="3" max="3" width="4.625" style="17" customWidth="1"/>
    <col min="4" max="5" width="3.75" style="14" customWidth="1"/>
    <col min="6" max="6" width="3.125" style="14" customWidth="1"/>
    <col min="7" max="8" width="3.75" style="14" customWidth="1"/>
    <col min="9" max="9" width="3.375" style="14" customWidth="1"/>
    <col min="10" max="11" width="3.75" style="14" customWidth="1"/>
    <col min="12" max="12" width="3.125" style="14" customWidth="1"/>
    <col min="13" max="14" width="3.75" style="14" customWidth="1"/>
    <col min="15" max="15" width="3.125" style="14" customWidth="1"/>
    <col min="16" max="17" width="3.75" style="14" customWidth="1"/>
    <col min="18" max="18" width="3.125" style="14" customWidth="1"/>
    <col min="19" max="23" width="3.75" style="14" customWidth="1"/>
    <col min="24" max="24" width="3.125" style="14" customWidth="1"/>
    <col min="25" max="26" width="3.75" style="14" customWidth="1"/>
    <col min="27" max="27" width="3.125" style="14" customWidth="1"/>
    <col min="28" max="29" width="3.75" style="14" customWidth="1"/>
    <col min="30" max="30" width="3.125" style="14" customWidth="1"/>
    <col min="31" max="32" width="3.75" style="14" customWidth="1"/>
    <col min="33" max="33" width="3.125" style="14" customWidth="1"/>
    <col min="34" max="34" width="4.125" style="14" customWidth="1"/>
    <col min="35" max="46" width="17.5" style="14" customWidth="1"/>
    <col min="47" max="47" width="17.5" style="14" hidden="1" customWidth="1"/>
    <col min="48" max="49" width="17.5" style="14" customWidth="1"/>
    <col min="50" max="51" width="17.5" style="14" hidden="1" customWidth="1"/>
    <col min="52" max="52" width="4.5" style="14" hidden="1" customWidth="1"/>
    <col min="53" max="53" width="9.625" style="14" customWidth="1"/>
    <col min="54" max="54" width="2.875" style="14" bestFit="1" customWidth="1"/>
    <col min="55" max="55" width="3.625" style="14" bestFit="1" customWidth="1"/>
    <col min="56" max="56" width="9.625" style="14" customWidth="1"/>
    <col min="57" max="57" width="10.125" style="14" bestFit="1" customWidth="1"/>
    <col min="58" max="66" width="9.625" style="14" customWidth="1"/>
    <col min="67" max="16384" width="9" style="14"/>
  </cols>
  <sheetData>
    <row r="1" spans="1:57" s="4" customFormat="1" ht="24" customHeight="1">
      <c r="A1" s="485" t="s">
        <v>104</v>
      </c>
      <c r="B1" s="485"/>
      <c r="C1" s="486">
        <v>5</v>
      </c>
      <c r="D1" s="486"/>
      <c r="E1" s="3" t="s">
        <v>0</v>
      </c>
      <c r="AI1" s="5" t="s">
        <v>1</v>
      </c>
      <c r="AJ1" s="6" t="s">
        <v>108</v>
      </c>
      <c r="AK1" s="6"/>
      <c r="AL1" s="6"/>
      <c r="AM1" s="6"/>
      <c r="AN1" s="6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</row>
    <row r="2" spans="1:57" s="4" customFormat="1" ht="13.5" customHeight="1">
      <c r="A2" s="426"/>
      <c r="B2" s="426"/>
      <c r="C2" s="2"/>
      <c r="D2" s="9"/>
      <c r="AI2" s="10" t="s">
        <v>41</v>
      </c>
      <c r="AJ2" s="11" t="s">
        <v>2</v>
      </c>
      <c r="AK2" s="11"/>
      <c r="AL2" s="11"/>
      <c r="AM2" s="11"/>
      <c r="AN2" s="11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</row>
    <row r="3" spans="1:57" s="4" customFormat="1" ht="13.5" customHeight="1">
      <c r="A3" s="426"/>
      <c r="B3" s="426"/>
      <c r="C3" s="2"/>
      <c r="D3" s="9"/>
      <c r="AI3" s="11"/>
      <c r="AJ3" s="7" t="s">
        <v>3</v>
      </c>
      <c r="AK3" s="7"/>
      <c r="AL3" s="7"/>
      <c r="AM3" s="7"/>
      <c r="AN3" s="7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</row>
    <row r="4" spans="1:57" s="4" customFormat="1" ht="13.5" customHeight="1">
      <c r="A4" s="426"/>
      <c r="B4" s="426"/>
      <c r="C4" s="2"/>
      <c r="D4" s="9"/>
      <c r="AI4" s="11"/>
      <c r="AJ4" s="7" t="s">
        <v>4</v>
      </c>
      <c r="AK4" s="7"/>
      <c r="AL4" s="7"/>
      <c r="AM4" s="7"/>
      <c r="AN4" s="7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</row>
    <row r="5" spans="1:57" s="4" customFormat="1" ht="13.5" customHeight="1">
      <c r="A5" s="426"/>
      <c r="B5" s="426"/>
      <c r="C5" s="2"/>
      <c r="D5" s="9"/>
      <c r="AI5" s="12" t="s">
        <v>42</v>
      </c>
      <c r="AJ5" s="11" t="s">
        <v>5</v>
      </c>
      <c r="AK5" s="11"/>
      <c r="AL5" s="11"/>
      <c r="AM5" s="11"/>
      <c r="AN5" s="11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</row>
    <row r="6" spans="1:57" s="4" customFormat="1" ht="13.5" customHeight="1">
      <c r="A6" s="426"/>
      <c r="B6" s="426"/>
      <c r="C6" s="2"/>
      <c r="D6" s="9"/>
      <c r="AI6" s="10" t="s">
        <v>43</v>
      </c>
      <c r="AJ6" s="11" t="s">
        <v>6</v>
      </c>
      <c r="AK6" s="11"/>
      <c r="AL6" s="11"/>
      <c r="AM6" s="11"/>
      <c r="AN6" s="11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</row>
    <row r="7" spans="1:57" s="4" customFormat="1" ht="13.5" customHeight="1">
      <c r="A7" s="426"/>
      <c r="B7" s="426"/>
      <c r="C7" s="2"/>
      <c r="D7" s="9"/>
      <c r="AI7" s="10"/>
      <c r="AJ7" s="10"/>
      <c r="AK7" s="10"/>
      <c r="AL7" s="10"/>
      <c r="AM7" s="10"/>
      <c r="AN7" s="11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</row>
    <row r="8" spans="1:57" ht="21" customHeight="1" thickBot="1">
      <c r="A8" s="250"/>
      <c r="B8" s="250"/>
      <c r="C8" s="250"/>
      <c r="D8" s="250"/>
      <c r="E8" s="250"/>
      <c r="F8" s="250"/>
      <c r="G8" s="250"/>
      <c r="H8" s="250"/>
      <c r="I8" s="250"/>
      <c r="J8" s="250"/>
      <c r="K8" s="250"/>
      <c r="AC8" s="14" t="s">
        <v>7</v>
      </c>
      <c r="BB8" s="12"/>
      <c r="BC8" s="13"/>
    </row>
    <row r="9" spans="1:57" s="17" customFormat="1" ht="23.25" customHeight="1" thickBot="1">
      <c r="A9" s="487" t="s">
        <v>8</v>
      </c>
      <c r="B9" s="489" t="s">
        <v>9</v>
      </c>
      <c r="C9" s="489" t="s">
        <v>10</v>
      </c>
      <c r="D9" s="455" t="s">
        <v>11</v>
      </c>
      <c r="E9" s="456"/>
      <c r="F9" s="491"/>
      <c r="G9" s="463" t="s">
        <v>12</v>
      </c>
      <c r="H9" s="456"/>
      <c r="I9" s="457"/>
      <c r="J9" s="465" t="s">
        <v>13</v>
      </c>
      <c r="K9" s="466"/>
      <c r="L9" s="467"/>
      <c r="M9" s="471" t="s">
        <v>14</v>
      </c>
      <c r="N9" s="472"/>
      <c r="O9" s="472"/>
      <c r="P9" s="471" t="s">
        <v>38</v>
      </c>
      <c r="Q9" s="472"/>
      <c r="R9" s="475"/>
      <c r="S9" s="472" t="s">
        <v>39</v>
      </c>
      <c r="T9" s="472"/>
      <c r="U9" s="475"/>
      <c r="V9" s="455" t="s">
        <v>15</v>
      </c>
      <c r="W9" s="456"/>
      <c r="X9" s="457"/>
      <c r="Y9" s="449" t="s">
        <v>16</v>
      </c>
      <c r="Z9" s="450"/>
      <c r="AA9" s="451"/>
      <c r="AB9" s="455" t="s">
        <v>36</v>
      </c>
      <c r="AC9" s="456"/>
      <c r="AD9" s="457"/>
      <c r="AE9" s="455" t="s">
        <v>37</v>
      </c>
      <c r="AF9" s="456"/>
      <c r="AG9" s="457"/>
      <c r="AH9" s="461" t="s">
        <v>17</v>
      </c>
      <c r="AI9" s="477" t="s">
        <v>18</v>
      </c>
      <c r="AJ9" s="478"/>
      <c r="AK9" s="478"/>
      <c r="AL9" s="478"/>
      <c r="AM9" s="478"/>
      <c r="AN9" s="478"/>
      <c r="AO9" s="478"/>
      <c r="AP9" s="478"/>
      <c r="AQ9" s="478"/>
      <c r="AR9" s="479"/>
      <c r="AS9" s="477" t="s">
        <v>19</v>
      </c>
      <c r="AT9" s="478"/>
      <c r="AU9" s="478"/>
      <c r="AV9" s="478"/>
      <c r="AW9" s="479"/>
      <c r="AX9" s="386"/>
      <c r="AY9" s="387"/>
      <c r="AZ9" s="16"/>
    </row>
    <row r="10" spans="1:57" s="17" customFormat="1" ht="23.25" customHeight="1" thickBot="1">
      <c r="A10" s="488"/>
      <c r="B10" s="490"/>
      <c r="C10" s="490"/>
      <c r="D10" s="458"/>
      <c r="E10" s="459"/>
      <c r="F10" s="492"/>
      <c r="G10" s="464"/>
      <c r="H10" s="459"/>
      <c r="I10" s="460"/>
      <c r="J10" s="468"/>
      <c r="K10" s="469"/>
      <c r="L10" s="470"/>
      <c r="M10" s="473"/>
      <c r="N10" s="474"/>
      <c r="O10" s="474"/>
      <c r="P10" s="473"/>
      <c r="Q10" s="474"/>
      <c r="R10" s="476"/>
      <c r="S10" s="474"/>
      <c r="T10" s="474"/>
      <c r="U10" s="476"/>
      <c r="V10" s="458"/>
      <c r="W10" s="459"/>
      <c r="X10" s="460"/>
      <c r="Y10" s="452"/>
      <c r="Z10" s="453"/>
      <c r="AA10" s="454"/>
      <c r="AB10" s="458"/>
      <c r="AC10" s="459"/>
      <c r="AD10" s="460"/>
      <c r="AE10" s="458"/>
      <c r="AF10" s="459"/>
      <c r="AG10" s="460"/>
      <c r="AH10" s="462"/>
      <c r="AI10" s="480" t="s">
        <v>20</v>
      </c>
      <c r="AJ10" s="481"/>
      <c r="AK10" s="481"/>
      <c r="AL10" s="481"/>
      <c r="AM10" s="481"/>
      <c r="AN10" s="481"/>
      <c r="AO10" s="480" t="s">
        <v>21</v>
      </c>
      <c r="AP10" s="481"/>
      <c r="AQ10" s="481"/>
      <c r="AR10" s="482"/>
      <c r="AS10" s="483" t="s">
        <v>22</v>
      </c>
      <c r="AT10" s="484"/>
      <c r="AU10" s="484"/>
      <c r="AV10" s="480" t="s">
        <v>23</v>
      </c>
      <c r="AW10" s="482"/>
      <c r="AX10" s="384"/>
      <c r="AY10" s="385"/>
      <c r="AZ10" s="16"/>
    </row>
    <row r="11" spans="1:57" ht="32.25" customHeight="1">
      <c r="A11" s="18" t="s">
        <v>44</v>
      </c>
      <c r="B11" s="427">
        <v>1</v>
      </c>
      <c r="C11" s="32" t="s">
        <v>24</v>
      </c>
      <c r="D11" s="33">
        <v>3</v>
      </c>
      <c r="E11" s="34">
        <v>20</v>
      </c>
      <c r="F11" s="35" t="str">
        <f t="shared" ref="F11:F67" si="0">IF(D11="","",VLOOKUP(WEEKDAY(DATE($C$1+2018,D11,E11)),$BB$11:$BC$16,2))</f>
        <v>(月)</v>
      </c>
      <c r="G11" s="36">
        <v>3</v>
      </c>
      <c r="H11" s="262">
        <v>27</v>
      </c>
      <c r="I11" s="35" t="str">
        <f t="shared" ref="I11:I67" si="1">IF(G11="","",VLOOKUP(WEEKDAY(DATE($C$1+2018,G11,H11)),$BB$11:$BC$16,2))</f>
        <v>(月)</v>
      </c>
      <c r="J11" s="33"/>
      <c r="K11" s="34"/>
      <c r="L11" s="37" t="str">
        <f>IF(J11="","",VLOOKUP(WEEKDAY(DATE($C$1+1988,J11,K11)),$BB$11:$BC$14,2))</f>
        <v/>
      </c>
      <c r="M11" s="33"/>
      <c r="N11" s="34"/>
      <c r="O11" s="38" t="str">
        <f>IF(M11="","",VLOOKUP(WEEKDAY(DATE($C$1+1988,M11,N11)),$BB$11:$BC$14,2))</f>
        <v/>
      </c>
      <c r="P11" s="33">
        <v>4</v>
      </c>
      <c r="Q11" s="34">
        <v>3</v>
      </c>
      <c r="R11" s="37" t="str">
        <f>IF(P11="","",VLOOKUP(WEEKDAY(DATE($C$1+2018,P11,Q11)),$BB$11:$BC$14,2))</f>
        <v>(月)</v>
      </c>
      <c r="S11" s="39">
        <v>4</v>
      </c>
      <c r="T11" s="34">
        <v>4</v>
      </c>
      <c r="U11" s="35" t="str">
        <f>IF(S11="","",VLOOKUP(WEEKDAY(DATE($C$1+2018,S11,T11)),$BB$11:$BC$16,2))</f>
        <v>(火)</v>
      </c>
      <c r="V11" s="33"/>
      <c r="W11" s="34"/>
      <c r="X11" s="37" t="str">
        <f>IF(V11="","",VLOOKUP(WEEKDAY(DATE($C$1+1988,V11,W11)),$BB$11:$BC$14,2))</f>
        <v/>
      </c>
      <c r="Y11" s="442">
        <v>4</v>
      </c>
      <c r="Z11" s="443">
        <v>13</v>
      </c>
      <c r="AA11" s="190" t="str">
        <f>IF(Y11="","",VLOOKUP(WEEKDAY(DATE($C$1+2018,Y11,Z11)),$BB$11:$BC$16,2))</f>
        <v>(木)</v>
      </c>
      <c r="AB11" s="33"/>
      <c r="AC11" s="34"/>
      <c r="AD11" s="38"/>
      <c r="AE11" s="33"/>
      <c r="AF11" s="34"/>
      <c r="AG11" s="37"/>
      <c r="AH11" s="65">
        <f>DATE($C$1+1988,Y11,Z11)-DATE($C$1+1988,S11,T11)</f>
        <v>9</v>
      </c>
      <c r="AI11" s="41"/>
      <c r="AJ11" s="133"/>
      <c r="AK11" s="133"/>
      <c r="AL11" s="133"/>
      <c r="AM11" s="133"/>
      <c r="AN11" s="42"/>
      <c r="AO11" s="98"/>
      <c r="AP11" s="301"/>
      <c r="AQ11" s="229"/>
      <c r="AR11" s="44"/>
      <c r="AS11" s="168"/>
      <c r="AT11" s="223"/>
      <c r="AU11" s="223"/>
      <c r="AV11" s="98"/>
      <c r="AW11" s="373"/>
      <c r="AX11" s="388"/>
      <c r="AY11" s="288"/>
      <c r="AZ11" s="19"/>
      <c r="BB11" s="20">
        <v>2</v>
      </c>
      <c r="BC11" s="20" t="s">
        <v>40</v>
      </c>
      <c r="BE11" s="20" t="s">
        <v>26</v>
      </c>
    </row>
    <row r="12" spans="1:57" ht="32.25" customHeight="1">
      <c r="A12" s="30"/>
      <c r="B12" s="446">
        <v>2</v>
      </c>
      <c r="C12" s="106" t="s">
        <v>27</v>
      </c>
      <c r="D12" s="107">
        <v>3</v>
      </c>
      <c r="E12" s="108">
        <v>22</v>
      </c>
      <c r="F12" s="109" t="str">
        <f t="shared" si="0"/>
        <v>(水)</v>
      </c>
      <c r="G12" s="110">
        <v>3</v>
      </c>
      <c r="H12" s="261">
        <v>29</v>
      </c>
      <c r="I12" s="109" t="str">
        <f t="shared" si="1"/>
        <v>(水)</v>
      </c>
      <c r="J12" s="107">
        <v>4</v>
      </c>
      <c r="K12" s="261">
        <v>3</v>
      </c>
      <c r="L12" s="109" t="str">
        <f>IF(J12="","",VLOOKUP(WEEKDAY(DATE($C$1+2018,J12,K12)),$BB$11:$BC$16,2))</f>
        <v>(月)</v>
      </c>
      <c r="M12" s="107">
        <v>4</v>
      </c>
      <c r="N12" s="261">
        <v>4</v>
      </c>
      <c r="O12" s="109" t="str">
        <f>IF(M12="","",VLOOKUP(WEEKDAY(DATE($C$1+2018,M12,N12)),$BB$11:$BC$16,2))</f>
        <v>(火)</v>
      </c>
      <c r="P12" s="107"/>
      <c r="Q12" s="108"/>
      <c r="R12" s="111"/>
      <c r="S12" s="113"/>
      <c r="T12" s="108"/>
      <c r="U12" s="111"/>
      <c r="V12" s="107">
        <v>4</v>
      </c>
      <c r="W12" s="108">
        <v>19</v>
      </c>
      <c r="X12" s="109" t="str">
        <f>IF(V12="","",VLOOKUP(WEEKDAY(DATE($C$1+2018,V12,W12)),$BB$11:$BC$16,2))</f>
        <v>(水)</v>
      </c>
      <c r="Y12" s="428">
        <v>4</v>
      </c>
      <c r="Z12" s="429">
        <v>20</v>
      </c>
      <c r="AA12" s="440" t="str">
        <f>IF(Y12="","",VLOOKUP(WEEKDAY(DATE($C$1+2018,Y12,Z12)),$BB$11:$BC$16,2))</f>
        <v>(木)</v>
      </c>
      <c r="AB12" s="107">
        <v>4</v>
      </c>
      <c r="AC12" s="108">
        <v>24</v>
      </c>
      <c r="AD12" s="109" t="str">
        <f>IF(AB12="","",VLOOKUP(WEEKDAY(DATE($C$1+2018,AB12,AC12)),$BB$11:$BC$16,2))</f>
        <v>(月)</v>
      </c>
      <c r="AE12" s="107">
        <v>4</v>
      </c>
      <c r="AF12" s="108">
        <v>25</v>
      </c>
      <c r="AG12" s="109" t="str">
        <f>IF(AE12="","",VLOOKUP(WEEKDAY(DATE($C$1+2018,AE12,AF12)),$BB$11:$BC$16,2))</f>
        <v>(火)</v>
      </c>
      <c r="AH12" s="57">
        <f>DATE($C$1+1988,Y12,Z12)-DATE($C$1+1988,M12,N12)</f>
        <v>16</v>
      </c>
      <c r="AI12" s="22" t="s">
        <v>225</v>
      </c>
      <c r="AJ12" s="23" t="s">
        <v>226</v>
      </c>
      <c r="AK12" s="23" t="s">
        <v>227</v>
      </c>
      <c r="AL12" s="23" t="s">
        <v>228</v>
      </c>
      <c r="AM12" s="23" t="s">
        <v>233</v>
      </c>
      <c r="AN12" s="23" t="s">
        <v>234</v>
      </c>
      <c r="AO12" s="95"/>
      <c r="AP12" s="58"/>
      <c r="AQ12" s="299"/>
      <c r="AR12" s="59"/>
      <c r="AS12" s="311" t="s">
        <v>219</v>
      </c>
      <c r="AT12" s="24"/>
      <c r="AU12" s="25"/>
      <c r="AV12" s="306" t="s">
        <v>236</v>
      </c>
      <c r="AW12" s="25" t="s">
        <v>237</v>
      </c>
      <c r="AX12" s="60"/>
      <c r="AY12" s="25"/>
      <c r="AZ12" s="19"/>
      <c r="BB12" s="20">
        <v>3</v>
      </c>
      <c r="BC12" s="20" t="s">
        <v>25</v>
      </c>
      <c r="BE12" s="20" t="s">
        <v>29</v>
      </c>
    </row>
    <row r="13" spans="1:57" ht="32.25" customHeight="1">
      <c r="A13" s="30"/>
      <c r="B13" s="445"/>
      <c r="C13" s="160" t="s">
        <v>24</v>
      </c>
      <c r="D13" s="161">
        <v>3</v>
      </c>
      <c r="E13" s="162">
        <v>29</v>
      </c>
      <c r="F13" s="35" t="str">
        <f t="shared" si="0"/>
        <v>(水)</v>
      </c>
      <c r="G13" s="163">
        <v>4</v>
      </c>
      <c r="H13" s="162">
        <v>5</v>
      </c>
      <c r="I13" s="164" t="str">
        <f t="shared" si="1"/>
        <v>(水)</v>
      </c>
      <c r="J13" s="161"/>
      <c r="K13" s="162"/>
      <c r="L13" s="164" t="str">
        <f>IF(J13="","",VLOOKUP(WEEKDAY(DATE($C$1+1988,J13,K13)),$BB$11:$BC$14,2))</f>
        <v/>
      </c>
      <c r="M13" s="161"/>
      <c r="N13" s="162"/>
      <c r="O13" s="68" t="str">
        <f>IF(M13="","",VLOOKUP(WEEKDAY(DATE($C$1+1988,M13,N13)),$BB$11:$BC$14,2))</f>
        <v/>
      </c>
      <c r="P13" s="161">
        <v>4</v>
      </c>
      <c r="Q13" s="162">
        <v>10</v>
      </c>
      <c r="R13" s="164" t="str">
        <f>IF(P13="","",VLOOKUP(WEEKDAY(DATE($C$1+2018,P13,Q13)),$BB$11:$BC$16,2))</f>
        <v>(月)</v>
      </c>
      <c r="S13" s="69">
        <v>4</v>
      </c>
      <c r="T13" s="162">
        <v>11</v>
      </c>
      <c r="U13" s="35" t="str">
        <f>IF(S13="","",VLOOKUP(WEEKDAY(DATE($C$1+2018,S13,T13)),$BB$11:$BC$16,2))</f>
        <v>(火)</v>
      </c>
      <c r="V13" s="161"/>
      <c r="W13" s="162"/>
      <c r="X13" s="164" t="str">
        <f>IF(V13="","",VLOOKUP(WEEKDAY(DATE($C$1+1988,V13,W13)),$BB$11:$BC$14,2))</f>
        <v/>
      </c>
      <c r="Y13" s="438"/>
      <c r="Z13" s="439"/>
      <c r="AA13" s="273"/>
      <c r="AB13" s="161"/>
      <c r="AC13" s="162"/>
      <c r="AD13" s="68"/>
      <c r="AE13" s="161"/>
      <c r="AF13" s="162"/>
      <c r="AG13" s="164"/>
      <c r="AH13" s="97">
        <f>DATE($C$1+1988,Y12,Z12)-DATE($C$1+1988,S13,T13)</f>
        <v>9</v>
      </c>
      <c r="AI13" s="98"/>
      <c r="AJ13" s="141"/>
      <c r="AK13" s="141"/>
      <c r="AL13" s="141"/>
      <c r="AM13" s="141"/>
      <c r="AN13" s="42"/>
      <c r="AO13" s="98"/>
      <c r="AP13" s="42"/>
      <c r="AQ13" s="229"/>
      <c r="AR13" s="44"/>
      <c r="AS13" s="312"/>
      <c r="AT13" s="226"/>
      <c r="AU13" s="47"/>
      <c r="AV13" s="98"/>
      <c r="AW13" s="44"/>
      <c r="AX13" s="42"/>
      <c r="AY13" s="47"/>
      <c r="AZ13" s="19"/>
      <c r="BB13" s="20">
        <v>4</v>
      </c>
      <c r="BC13" s="20" t="s">
        <v>28</v>
      </c>
      <c r="BE13" s="20" t="s">
        <v>30</v>
      </c>
    </row>
    <row r="14" spans="1:57" ht="32.25" customHeight="1">
      <c r="A14" s="30"/>
      <c r="B14" s="444">
        <v>3</v>
      </c>
      <c r="C14" s="49" t="s">
        <v>27</v>
      </c>
      <c r="D14" s="50">
        <v>3</v>
      </c>
      <c r="E14" s="51">
        <v>29</v>
      </c>
      <c r="F14" s="52" t="str">
        <f t="shared" si="0"/>
        <v>(水)</v>
      </c>
      <c r="G14" s="53">
        <v>4</v>
      </c>
      <c r="H14" s="51">
        <v>5</v>
      </c>
      <c r="I14" s="52" t="str">
        <f t="shared" si="1"/>
        <v>(水)</v>
      </c>
      <c r="J14" s="50">
        <v>4</v>
      </c>
      <c r="K14" s="51">
        <v>10</v>
      </c>
      <c r="L14" s="54" t="str">
        <f>IF(J14="","",VLOOKUP(WEEKDAY(DATE($C$1+2018,J14,K14)),$BB$11:$BC$16,2))</f>
        <v>(月)</v>
      </c>
      <c r="M14" s="50">
        <v>4</v>
      </c>
      <c r="N14" s="51">
        <v>11</v>
      </c>
      <c r="O14" s="52" t="str">
        <f>IF(M14="","",VLOOKUP(WEEKDAY(DATE($C$1+2018,M14,N14)),$BB$11:$BC$16,2))</f>
        <v>(火)</v>
      </c>
      <c r="P14" s="50"/>
      <c r="Q14" s="51"/>
      <c r="R14" s="54"/>
      <c r="S14" s="56"/>
      <c r="T14" s="51"/>
      <c r="U14" s="54"/>
      <c r="V14" s="50">
        <v>4</v>
      </c>
      <c r="W14" s="51">
        <v>26</v>
      </c>
      <c r="X14" s="54" t="str">
        <f>IF(V14="","",VLOOKUP(WEEKDAY(DATE($C$1+2018,V14,W14)),$BB$11:$BC$16,2))</f>
        <v>(水)</v>
      </c>
      <c r="Y14" s="259">
        <v>4</v>
      </c>
      <c r="Z14" s="260">
        <v>27</v>
      </c>
      <c r="AA14" s="274" t="str">
        <f>IF(Y14="","",VLOOKUP(WEEKDAY(DATE($C$1+2018,Y14,Z14)),$BB$11:$BC$16,2))</f>
        <v>(木)</v>
      </c>
      <c r="AB14" s="50">
        <v>5</v>
      </c>
      <c r="AC14" s="51">
        <v>1</v>
      </c>
      <c r="AD14" s="54" t="str">
        <f>IF(AB14="","",VLOOKUP(WEEKDAY(DATE($C$1+2018,AB14,AC14)),$BB$11:$BC$16,2))</f>
        <v>(月)</v>
      </c>
      <c r="AE14" s="50">
        <v>5</v>
      </c>
      <c r="AF14" s="51">
        <v>2</v>
      </c>
      <c r="AG14" s="54" t="str">
        <f>IF(AE14="","",VLOOKUP(WEEKDAY(DATE($C$1+2018,AE14,AF14)),$BB$11:$BC$16,2))</f>
        <v>(火)</v>
      </c>
      <c r="AH14" s="129">
        <f>DATE($C$1+1988,Y14,Z14)-DATE($C$1+1988,M14,N14)</f>
        <v>16</v>
      </c>
      <c r="AI14" s="95" t="s">
        <v>184</v>
      </c>
      <c r="AJ14" s="75" t="s">
        <v>185</v>
      </c>
      <c r="AK14" s="159"/>
      <c r="AL14" s="159"/>
      <c r="AM14" s="159"/>
      <c r="AN14" s="75"/>
      <c r="AO14" s="95" t="s">
        <v>222</v>
      </c>
      <c r="AP14" s="58" t="s">
        <v>186</v>
      </c>
      <c r="AQ14" s="299" t="s">
        <v>187</v>
      </c>
      <c r="AR14" s="59"/>
      <c r="AS14" s="279"/>
      <c r="AT14" s="130"/>
      <c r="AU14" s="131"/>
      <c r="AV14" s="95"/>
      <c r="AW14" s="131"/>
      <c r="AX14" s="75"/>
      <c r="AY14" s="131"/>
      <c r="AZ14" s="19"/>
      <c r="BB14" s="20">
        <v>5</v>
      </c>
      <c r="BC14" s="20" t="s">
        <v>99</v>
      </c>
    </row>
    <row r="15" spans="1:57" ht="32.25" customHeight="1" thickBot="1">
      <c r="A15" s="115"/>
      <c r="B15" s="447"/>
      <c r="C15" s="116" t="s">
        <v>24</v>
      </c>
      <c r="D15" s="117">
        <v>4</v>
      </c>
      <c r="E15" s="118">
        <v>5</v>
      </c>
      <c r="F15" s="144" t="str">
        <f t="shared" si="0"/>
        <v>(水)</v>
      </c>
      <c r="G15" s="120">
        <v>4</v>
      </c>
      <c r="H15" s="118">
        <v>12</v>
      </c>
      <c r="I15" s="144" t="str">
        <f t="shared" si="1"/>
        <v>(水)</v>
      </c>
      <c r="J15" s="117"/>
      <c r="K15" s="118"/>
      <c r="L15" s="433"/>
      <c r="M15" s="117"/>
      <c r="N15" s="118"/>
      <c r="O15" s="432" t="str">
        <f>IF(M15="","",VLOOKUP(WEEKDAY(DATE($C$1+1988,M15,N15)),$BB$11:$BC$14,2))</f>
        <v/>
      </c>
      <c r="P15" s="117">
        <v>4</v>
      </c>
      <c r="Q15" s="118">
        <v>17</v>
      </c>
      <c r="R15" s="126" t="str">
        <f>IF(P15="","",VLOOKUP(WEEKDAY(DATE($C$1+2018,P15,Q15)),$BB$11:$BC$16,2))</f>
        <v>(月)</v>
      </c>
      <c r="S15" s="135">
        <v>4</v>
      </c>
      <c r="T15" s="118">
        <v>18</v>
      </c>
      <c r="U15" s="144" t="str">
        <f>IF(S15="","",VLOOKUP(WEEKDAY(DATE($C$1+2018,S15,T15)),$BB$11:$BC$16,2))</f>
        <v>(火)</v>
      </c>
      <c r="V15" s="117"/>
      <c r="W15" s="118"/>
      <c r="X15" s="433" t="str">
        <f>IF(V15="","",VLOOKUP(WEEKDAY(DATE($C$1+1988,V15,W15)),$BB$11:$BC$14,2))</f>
        <v/>
      </c>
      <c r="Y15" s="436"/>
      <c r="Z15" s="437"/>
      <c r="AA15" s="248"/>
      <c r="AB15" s="117"/>
      <c r="AC15" s="118"/>
      <c r="AD15" s="432"/>
      <c r="AE15" s="117"/>
      <c r="AF15" s="118"/>
      <c r="AG15" s="433"/>
      <c r="AH15" s="246">
        <f>DATE($C$1+1988,Y14,Z14)-DATE($C$1+1988,S15,T15)</f>
        <v>9</v>
      </c>
      <c r="AI15" s="71"/>
      <c r="AJ15" s="136"/>
      <c r="AK15" s="136"/>
      <c r="AL15" s="136"/>
      <c r="AM15" s="136"/>
      <c r="AN15" s="72"/>
      <c r="AO15" s="71"/>
      <c r="AP15" s="72"/>
      <c r="AQ15" s="230"/>
      <c r="AR15" s="74"/>
      <c r="AS15" s="374"/>
      <c r="AT15" s="225"/>
      <c r="AU15" s="77"/>
      <c r="AV15" s="137"/>
      <c r="AW15" s="77"/>
      <c r="AX15" s="76"/>
      <c r="AY15" s="77"/>
      <c r="AZ15" s="19"/>
      <c r="BB15" s="20">
        <v>6</v>
      </c>
      <c r="BC15" s="20" t="s">
        <v>100</v>
      </c>
    </row>
    <row r="16" spans="1:57" ht="32.25" customHeight="1">
      <c r="A16" s="18" t="s">
        <v>107</v>
      </c>
      <c r="B16" s="444">
        <v>4</v>
      </c>
      <c r="C16" s="49" t="s">
        <v>27</v>
      </c>
      <c r="D16" s="50">
        <v>4</v>
      </c>
      <c r="E16" s="51">
        <v>12</v>
      </c>
      <c r="F16" s="52" t="str">
        <f t="shared" si="0"/>
        <v>(水)</v>
      </c>
      <c r="G16" s="277">
        <v>4</v>
      </c>
      <c r="H16" s="265">
        <v>19</v>
      </c>
      <c r="I16" s="52" t="str">
        <f t="shared" si="1"/>
        <v>(水)</v>
      </c>
      <c r="J16" s="50">
        <v>4</v>
      </c>
      <c r="K16" s="51">
        <v>24</v>
      </c>
      <c r="L16" s="52" t="str">
        <f>IF(J16="","",VLOOKUP(WEEKDAY(DATE($C$1+2018,J16,K16)),$BB$11:$BC$16,2))</f>
        <v>(月)</v>
      </c>
      <c r="M16" s="50">
        <v>4</v>
      </c>
      <c r="N16" s="51">
        <v>25</v>
      </c>
      <c r="O16" s="52" t="str">
        <f>IF(M16="","",VLOOKUP(WEEKDAY(DATE($C$1+2018,M16,N16)),$BB$11:$BC$16,2))</f>
        <v>(火)</v>
      </c>
      <c r="P16" s="50"/>
      <c r="Q16" s="51"/>
      <c r="R16" s="54"/>
      <c r="S16" s="56"/>
      <c r="T16" s="51"/>
      <c r="U16" s="54"/>
      <c r="V16" s="50">
        <v>5</v>
      </c>
      <c r="W16" s="51">
        <v>17</v>
      </c>
      <c r="X16" s="52" t="str">
        <f>IF(V16="","",VLOOKUP(WEEKDAY(DATE($C$1+2018,V16,W16)),$BB$11:$BC$16,2))</f>
        <v>(水)</v>
      </c>
      <c r="Y16" s="259">
        <v>5</v>
      </c>
      <c r="Z16" s="260">
        <v>18</v>
      </c>
      <c r="AA16" s="271" t="str">
        <f>IF(Y16="","",VLOOKUP(WEEKDAY(DATE($C$1+2018,Y16,Z16)),$BB$11:$BC$16,2))</f>
        <v>(木)</v>
      </c>
      <c r="AB16" s="50">
        <v>5</v>
      </c>
      <c r="AC16" s="51">
        <v>22</v>
      </c>
      <c r="AD16" s="52" t="str">
        <f>IF(AB16="","",VLOOKUP(WEEKDAY(DATE($C$1+2018,AB16,AC16)),$BB$11:$BC$16,2))</f>
        <v>(月)</v>
      </c>
      <c r="AE16" s="50">
        <v>5</v>
      </c>
      <c r="AF16" s="51">
        <v>23</v>
      </c>
      <c r="AG16" s="52" t="str">
        <f>IF(AE16="","",VLOOKUP(WEEKDAY(DATE($C$1+2018,AE16,AF16)),$BB$11:$BC$16,2))</f>
        <v>(火)</v>
      </c>
      <c r="AH16" s="129">
        <f>DATE($C$1+1988,Y16,Z16)-DATE($C$1+1988,M16,N16)</f>
        <v>23</v>
      </c>
      <c r="AI16" s="95" t="s">
        <v>188</v>
      </c>
      <c r="AJ16" s="75"/>
      <c r="AK16" s="159"/>
      <c r="AL16" s="159"/>
      <c r="AM16" s="159"/>
      <c r="AN16" s="75"/>
      <c r="AO16" s="95" t="s">
        <v>189</v>
      </c>
      <c r="AP16" s="302"/>
      <c r="AQ16" s="300"/>
      <c r="AR16" s="131"/>
      <c r="AS16" s="279"/>
      <c r="AT16" s="130"/>
      <c r="AU16" s="131"/>
      <c r="AV16" s="410" t="s">
        <v>210</v>
      </c>
      <c r="AW16" s="411" t="s">
        <v>238</v>
      </c>
      <c r="AX16" s="75"/>
      <c r="AY16" s="316"/>
      <c r="AZ16" s="19"/>
      <c r="BB16" s="20">
        <v>7</v>
      </c>
      <c r="BC16" s="20" t="s">
        <v>101</v>
      </c>
    </row>
    <row r="17" spans="1:55" ht="32.25" customHeight="1">
      <c r="A17" s="30"/>
      <c r="B17" s="445"/>
      <c r="C17" s="32" t="s">
        <v>24</v>
      </c>
      <c r="D17" s="263">
        <v>4</v>
      </c>
      <c r="E17" s="262">
        <v>19</v>
      </c>
      <c r="F17" s="35" t="str">
        <f t="shared" si="0"/>
        <v>(水)</v>
      </c>
      <c r="G17" s="36">
        <v>4</v>
      </c>
      <c r="H17" s="34">
        <v>26</v>
      </c>
      <c r="I17" s="68" t="str">
        <f t="shared" si="1"/>
        <v>(水)</v>
      </c>
      <c r="J17" s="161"/>
      <c r="K17" s="34"/>
      <c r="L17" s="37"/>
      <c r="M17" s="33"/>
      <c r="N17" s="34"/>
      <c r="O17" s="38"/>
      <c r="P17" s="220">
        <v>5</v>
      </c>
      <c r="Q17" s="114">
        <v>8</v>
      </c>
      <c r="R17" s="164" t="str">
        <f>IF(P17="","",VLOOKUP(WEEKDAY(DATE($C$1+2018,P17,Q17)),$BB$11:$BC$16,2))</f>
        <v>(月)</v>
      </c>
      <c r="S17" s="172">
        <v>5</v>
      </c>
      <c r="T17" s="114">
        <v>9</v>
      </c>
      <c r="U17" s="35" t="str">
        <f>IF(S17="","",VLOOKUP(WEEKDAY(DATE($C$1+2018,S17,T17)),$BB$11:$BC$16,2))</f>
        <v>(火)</v>
      </c>
      <c r="V17" s="220"/>
      <c r="W17" s="114"/>
      <c r="X17" s="221" t="str">
        <f>IF(V17="","",VLOOKUP(WEEKDAY(DATE($C$1+1988,V17,W17)),$BB$11:$BC$14,2))</f>
        <v/>
      </c>
      <c r="Y17" s="431"/>
      <c r="Z17" s="431"/>
      <c r="AA17" s="441"/>
      <c r="AB17" s="220"/>
      <c r="AC17" s="114"/>
      <c r="AD17" s="169"/>
      <c r="AE17" s="220"/>
      <c r="AF17" s="114"/>
      <c r="AG17" s="221"/>
      <c r="AH17" s="247">
        <f>DATE($C$1+1988,Y16,Z16)-DATE($C$1+1988,S17,T17)</f>
        <v>9</v>
      </c>
      <c r="AI17" s="98"/>
      <c r="AJ17" s="42"/>
      <c r="AK17" s="141"/>
      <c r="AL17" s="141"/>
      <c r="AM17" s="141"/>
      <c r="AN17" s="42"/>
      <c r="AO17" s="98"/>
      <c r="AP17" s="42"/>
      <c r="AQ17" s="229"/>
      <c r="AR17" s="44"/>
      <c r="AS17" s="375"/>
      <c r="AT17" s="226"/>
      <c r="AU17" s="47"/>
      <c r="AV17" s="48"/>
      <c r="AW17" s="47"/>
      <c r="AX17" s="46"/>
      <c r="AY17" s="47"/>
      <c r="AZ17" s="19"/>
      <c r="BB17" s="251"/>
      <c r="BC17" s="251"/>
    </row>
    <row r="18" spans="1:55" ht="32.25" customHeight="1">
      <c r="A18" s="30"/>
      <c r="B18" s="446">
        <v>5</v>
      </c>
      <c r="C18" s="106" t="s">
        <v>27</v>
      </c>
      <c r="D18" s="264">
        <v>4</v>
      </c>
      <c r="E18" s="261">
        <v>19</v>
      </c>
      <c r="F18" s="109" t="str">
        <f t="shared" si="0"/>
        <v>(水)</v>
      </c>
      <c r="G18" s="110">
        <v>4</v>
      </c>
      <c r="H18" s="108">
        <v>26</v>
      </c>
      <c r="I18" s="109" t="str">
        <f t="shared" si="1"/>
        <v>(水)</v>
      </c>
      <c r="J18" s="107">
        <v>5</v>
      </c>
      <c r="K18" s="108">
        <v>8</v>
      </c>
      <c r="L18" s="109" t="str">
        <f>IF(J18="","",VLOOKUP(WEEKDAY(DATE($C$1+2018,J18,K18)),$BB$11:$BC$16,2))</f>
        <v>(月)</v>
      </c>
      <c r="M18" s="107">
        <v>5</v>
      </c>
      <c r="N18" s="108">
        <v>9</v>
      </c>
      <c r="O18" s="109" t="str">
        <f>IF(M18="","",VLOOKUP(WEEKDAY(DATE($C$1+2018,M18,N18)),$BB$11:$BC$16,2))</f>
        <v>(火)</v>
      </c>
      <c r="P18" s="107"/>
      <c r="Q18" s="108"/>
      <c r="R18" s="111"/>
      <c r="S18" s="113"/>
      <c r="T18" s="108"/>
      <c r="U18" s="111"/>
      <c r="V18" s="107">
        <v>5</v>
      </c>
      <c r="W18" s="108">
        <v>24</v>
      </c>
      <c r="X18" s="109" t="str">
        <f>IF(V18="","",VLOOKUP(WEEKDAY(DATE($C$1+2018,V18,W18)),$BB$11:$BC$16,2))</f>
        <v>(水)</v>
      </c>
      <c r="Y18" s="428">
        <v>5</v>
      </c>
      <c r="Z18" s="429">
        <v>25</v>
      </c>
      <c r="AA18" s="271" t="str">
        <f>IF(Y18="","",VLOOKUP(WEEKDAY(DATE($C$1+2018,Y18,Z18)),$BB$11:$BC$16,2))</f>
        <v>(木)</v>
      </c>
      <c r="AB18" s="107">
        <v>5</v>
      </c>
      <c r="AC18" s="108">
        <v>29</v>
      </c>
      <c r="AD18" s="109" t="str">
        <f>IF(AB18="","",VLOOKUP(WEEKDAY(DATE($C$1+2018,AB18,AC18)),$BB$11:$BC$16,2))</f>
        <v>(月)</v>
      </c>
      <c r="AE18" s="107">
        <v>5</v>
      </c>
      <c r="AF18" s="108">
        <v>30</v>
      </c>
      <c r="AG18" s="109" t="str">
        <f>IF(AE18="","",VLOOKUP(WEEKDAY(DATE($C$1+2018,AE18,AF18)),$BB$11:$BC$16,2))</f>
        <v>(火)</v>
      </c>
      <c r="AH18" s="57">
        <f>DATE($C$1+1988,Y18,Z18)-DATE($C$1+1988,M18,N18)</f>
        <v>16</v>
      </c>
      <c r="AI18" s="266" t="s">
        <v>192</v>
      </c>
      <c r="AJ18" s="23"/>
      <c r="AK18" s="60"/>
      <c r="AL18" s="60"/>
      <c r="AM18" s="60"/>
      <c r="AN18" s="23"/>
      <c r="AO18" s="22" t="s">
        <v>190</v>
      </c>
      <c r="AP18" s="23"/>
      <c r="AQ18" s="104"/>
      <c r="AR18" s="25"/>
      <c r="AS18" s="279"/>
      <c r="AT18" s="24"/>
      <c r="AU18" s="25"/>
      <c r="AV18" s="306" t="s">
        <v>229</v>
      </c>
      <c r="AW18" s="383"/>
      <c r="AX18" s="23"/>
      <c r="AY18" s="317"/>
      <c r="AZ18" s="19"/>
    </row>
    <row r="19" spans="1:55" ht="32.25" customHeight="1" thickBot="1">
      <c r="A19" s="30"/>
      <c r="B19" s="444"/>
      <c r="C19" s="219" t="s">
        <v>24</v>
      </c>
      <c r="D19" s="220">
        <v>4</v>
      </c>
      <c r="E19" s="114">
        <v>26</v>
      </c>
      <c r="F19" s="149" t="str">
        <f t="shared" si="0"/>
        <v>(水)</v>
      </c>
      <c r="G19" s="258">
        <v>5</v>
      </c>
      <c r="H19" s="114">
        <v>10</v>
      </c>
      <c r="I19" s="149" t="str">
        <f t="shared" si="1"/>
        <v>(水)</v>
      </c>
      <c r="J19" s="220"/>
      <c r="K19" s="114"/>
      <c r="L19" s="221"/>
      <c r="M19" s="220"/>
      <c r="N19" s="114"/>
      <c r="O19" s="169"/>
      <c r="P19" s="220">
        <v>5</v>
      </c>
      <c r="Q19" s="114">
        <v>15</v>
      </c>
      <c r="R19" s="164" t="str">
        <f>IF(P19="","",VLOOKUP(WEEKDAY(DATE($C$1+2018,P19,Q19)),$BB$11:$BC$16,2))</f>
        <v>(月)</v>
      </c>
      <c r="S19" s="172">
        <v>5</v>
      </c>
      <c r="T19" s="114">
        <v>16</v>
      </c>
      <c r="U19" s="35" t="str">
        <f>IF(S19="","",VLOOKUP(WEEKDAY(DATE($C$1+2018,S19,T19)),$BB$11:$BC$16,2))</f>
        <v>(火)</v>
      </c>
      <c r="V19" s="220"/>
      <c r="W19" s="114"/>
      <c r="X19" s="221" t="str">
        <f>IF(V19="","",VLOOKUP(WEEKDAY(DATE($C$1+1988,V19,W19)),$BB$11:$BC$14,2))</f>
        <v/>
      </c>
      <c r="Y19" s="434"/>
      <c r="Z19" s="435"/>
      <c r="AA19" s="272"/>
      <c r="AB19" s="220"/>
      <c r="AC19" s="114"/>
      <c r="AD19" s="169"/>
      <c r="AE19" s="220"/>
      <c r="AF19" s="114"/>
      <c r="AG19" s="221"/>
      <c r="AH19" s="247">
        <f>DATE($C$1+1988,Y18,Z18)-DATE($C$1+1988,S19,T19)</f>
        <v>9</v>
      </c>
      <c r="AI19" s="154" t="s">
        <v>240</v>
      </c>
      <c r="AJ19" s="155"/>
      <c r="AK19" s="166"/>
      <c r="AL19" s="166"/>
      <c r="AM19" s="166"/>
      <c r="AN19" s="155"/>
      <c r="AO19" s="154"/>
      <c r="AP19" s="155"/>
      <c r="AQ19" s="232"/>
      <c r="AR19" s="157"/>
      <c r="AS19" s="137"/>
      <c r="AT19" s="225"/>
      <c r="AU19" s="77"/>
      <c r="AV19" s="137"/>
      <c r="AW19" s="245"/>
      <c r="AX19" s="96"/>
      <c r="AY19" s="158"/>
      <c r="AZ19" s="19"/>
    </row>
    <row r="20" spans="1:55" ht="32.25" customHeight="1">
      <c r="A20" s="18" t="s">
        <v>31</v>
      </c>
      <c r="B20" s="448">
        <v>6</v>
      </c>
      <c r="C20" s="79" t="s">
        <v>27</v>
      </c>
      <c r="D20" s="80">
        <v>4</v>
      </c>
      <c r="E20" s="81">
        <v>26</v>
      </c>
      <c r="F20" s="82" t="str">
        <f t="shared" si="0"/>
        <v>(水)</v>
      </c>
      <c r="G20" s="83">
        <v>5</v>
      </c>
      <c r="H20" s="81">
        <v>10</v>
      </c>
      <c r="I20" s="84" t="str">
        <f t="shared" si="1"/>
        <v>(水)</v>
      </c>
      <c r="J20" s="80">
        <v>5</v>
      </c>
      <c r="K20" s="81">
        <v>15</v>
      </c>
      <c r="L20" s="84" t="str">
        <f>IF(J20="","",VLOOKUP(WEEKDAY(DATE($C$1+2018,J20,K20)),$BB$11:$BC$16,2))</f>
        <v>(月)</v>
      </c>
      <c r="M20" s="80">
        <v>5</v>
      </c>
      <c r="N20" s="81">
        <v>16</v>
      </c>
      <c r="O20" s="82" t="str">
        <f>IF(M20="","",VLOOKUP(WEEKDAY(DATE($C$1+2018,M20,N20)),$BB$11:$BC$16,2))</f>
        <v>(火)</v>
      </c>
      <c r="P20" s="80"/>
      <c r="Q20" s="81"/>
      <c r="R20" s="84"/>
      <c r="S20" s="86"/>
      <c r="T20" s="81"/>
      <c r="U20" s="84"/>
      <c r="V20" s="80">
        <v>5</v>
      </c>
      <c r="W20" s="81">
        <v>31</v>
      </c>
      <c r="X20" s="84" t="str">
        <f>IF(V20="","",VLOOKUP(WEEKDAY(DATE($C$1+2018,V20,W20)),$BB$11:$BC$16,2))</f>
        <v>(水)</v>
      </c>
      <c r="Y20" s="256">
        <v>6</v>
      </c>
      <c r="Z20" s="257">
        <v>1</v>
      </c>
      <c r="AA20" s="270" t="str">
        <f>IF(Y20="","",VLOOKUP(WEEKDAY(DATE($C$1+2018,Y20,Z20)),$BB$11:$BC$16,2))</f>
        <v>(木)</v>
      </c>
      <c r="AB20" s="80">
        <v>6</v>
      </c>
      <c r="AC20" s="81">
        <v>5</v>
      </c>
      <c r="AD20" s="84" t="str">
        <f>IF(AB20="","",VLOOKUP(WEEKDAY(DATE($C$1+2018,AB20,AC20)),$BB$11:$BC$16,2))</f>
        <v>(月)</v>
      </c>
      <c r="AE20" s="80">
        <v>6</v>
      </c>
      <c r="AF20" s="81">
        <v>6</v>
      </c>
      <c r="AG20" s="84" t="str">
        <f>IF(AE20="","",VLOOKUP(WEEKDAY(DATE($C$1+2018,AE20,AF20)),$BB$11:$BC$16,2))</f>
        <v>(火)</v>
      </c>
      <c r="AH20" s="87">
        <f>DATE($C$1+1988,Y20,Z20)-DATE($C$1+1988,M20,N20)</f>
        <v>16</v>
      </c>
      <c r="AI20" s="88"/>
      <c r="AJ20" s="138"/>
      <c r="AK20" s="138"/>
      <c r="AL20" s="138"/>
      <c r="AM20" s="138"/>
      <c r="AN20" s="89"/>
      <c r="AO20" s="88" t="s">
        <v>193</v>
      </c>
      <c r="AP20" s="315"/>
      <c r="AQ20" s="222"/>
      <c r="AR20" s="93"/>
      <c r="AS20" s="407" t="s">
        <v>220</v>
      </c>
      <c r="AT20" s="130"/>
      <c r="AU20" s="131"/>
      <c r="AV20" s="95"/>
      <c r="AW20" s="93"/>
      <c r="AX20" s="89"/>
      <c r="AY20" s="93"/>
      <c r="AZ20" s="19"/>
    </row>
    <row r="21" spans="1:55" ht="32.25" customHeight="1">
      <c r="A21" s="30"/>
      <c r="B21" s="445"/>
      <c r="C21" s="32" t="s">
        <v>24</v>
      </c>
      <c r="D21" s="33">
        <v>5</v>
      </c>
      <c r="E21" s="34">
        <v>10</v>
      </c>
      <c r="F21" s="35" t="str">
        <f t="shared" si="0"/>
        <v>(水)</v>
      </c>
      <c r="G21" s="36">
        <v>5</v>
      </c>
      <c r="H21" s="34">
        <v>17</v>
      </c>
      <c r="I21" s="35" t="str">
        <f t="shared" si="1"/>
        <v>(水)</v>
      </c>
      <c r="J21" s="33"/>
      <c r="K21" s="34"/>
      <c r="L21" s="37"/>
      <c r="M21" s="33"/>
      <c r="N21" s="34"/>
      <c r="O21" s="38"/>
      <c r="P21" s="33">
        <v>5</v>
      </c>
      <c r="Q21" s="34">
        <v>22</v>
      </c>
      <c r="R21" s="164" t="str">
        <f>IF(P21="","",VLOOKUP(WEEKDAY(DATE($C$1+2018,P21,Q21)),$BB$11:$BC$16,2))</f>
        <v>(月)</v>
      </c>
      <c r="S21" s="39">
        <v>5</v>
      </c>
      <c r="T21" s="34">
        <v>23</v>
      </c>
      <c r="U21" s="35" t="str">
        <f>IF(S21="","",VLOOKUP(WEEKDAY(DATE($C$1+2018,S21,T21)),$BB$11:$BC$16,2))</f>
        <v>(火)</v>
      </c>
      <c r="V21" s="33"/>
      <c r="W21" s="34"/>
      <c r="X21" s="37" t="str">
        <f>IF(V21="","",VLOOKUP(WEEKDAY(DATE($C$1+1988,V21,W21)),$BB$11:$BC$14,2))</f>
        <v/>
      </c>
      <c r="Y21" s="430"/>
      <c r="Z21" s="431"/>
      <c r="AA21" s="441"/>
      <c r="AB21" s="33"/>
      <c r="AC21" s="34"/>
      <c r="AD21" s="38"/>
      <c r="AE21" s="33"/>
      <c r="AF21" s="34"/>
      <c r="AG21" s="37"/>
      <c r="AH21" s="255">
        <f>DATE($C$1+1988,Y20,Z20)-DATE($C$1+1988,S21,T21)</f>
        <v>9</v>
      </c>
      <c r="AI21" s="98"/>
      <c r="AJ21" s="141"/>
      <c r="AK21" s="141"/>
      <c r="AL21" s="141"/>
      <c r="AM21" s="141"/>
      <c r="AN21" s="42"/>
      <c r="AO21" s="98"/>
      <c r="AP21" s="42"/>
      <c r="AQ21" s="229"/>
      <c r="AR21" s="44"/>
      <c r="AS21" s="408"/>
      <c r="AT21" s="226"/>
      <c r="AU21" s="47"/>
      <c r="AV21" s="48"/>
      <c r="AW21" s="47"/>
      <c r="AX21" s="46"/>
      <c r="AY21" s="47"/>
      <c r="AZ21" s="19"/>
    </row>
    <row r="22" spans="1:55" ht="32.25" customHeight="1">
      <c r="A22" s="30"/>
      <c r="B22" s="444">
        <v>7</v>
      </c>
      <c r="C22" s="49" t="s">
        <v>27</v>
      </c>
      <c r="D22" s="50">
        <v>5</v>
      </c>
      <c r="E22" s="51">
        <v>10</v>
      </c>
      <c r="F22" s="109" t="str">
        <f t="shared" si="0"/>
        <v>(水)</v>
      </c>
      <c r="G22" s="53">
        <v>5</v>
      </c>
      <c r="H22" s="51">
        <v>17</v>
      </c>
      <c r="I22" s="109" t="str">
        <f t="shared" si="1"/>
        <v>(水)</v>
      </c>
      <c r="J22" s="50">
        <v>5</v>
      </c>
      <c r="K22" s="51">
        <v>22</v>
      </c>
      <c r="L22" s="109" t="str">
        <f>IF(J22="","",VLOOKUP(WEEKDAY(DATE($C$1+2018,J22,K22)),$BB$11:$BC$16,2))</f>
        <v>(月)</v>
      </c>
      <c r="M22" s="50">
        <v>5</v>
      </c>
      <c r="N22" s="51">
        <v>23</v>
      </c>
      <c r="O22" s="109" t="str">
        <f>IF(M22="","",VLOOKUP(WEEKDAY(DATE($C$1+2018,M22,N22)),$BB$11:$BC$16,2))</f>
        <v>(火)</v>
      </c>
      <c r="P22" s="50"/>
      <c r="Q22" s="51"/>
      <c r="R22" s="54"/>
      <c r="S22" s="56"/>
      <c r="T22" s="51"/>
      <c r="U22" s="54"/>
      <c r="V22" s="50">
        <v>6</v>
      </c>
      <c r="W22" s="51">
        <v>7</v>
      </c>
      <c r="X22" s="109" t="str">
        <f>IF(V22="","",VLOOKUP(WEEKDAY(DATE($C$1+2018,V22,W22)),$BB$11:$BC$16,2))</f>
        <v>(水)</v>
      </c>
      <c r="Y22" s="259">
        <v>6</v>
      </c>
      <c r="Z22" s="260">
        <v>8</v>
      </c>
      <c r="AA22" s="271" t="str">
        <f>IF(Y22="","",VLOOKUP(WEEKDAY(DATE($C$1+2018,Y22,Z22)),$BB$11:$BC$16,2))</f>
        <v>(木)</v>
      </c>
      <c r="AB22" s="50">
        <v>6</v>
      </c>
      <c r="AC22" s="51">
        <v>12</v>
      </c>
      <c r="AD22" s="109" t="str">
        <f>IF(AB22="","",VLOOKUP(WEEKDAY(DATE($C$1+2018,AB22,AC22)),$BB$11:$BC$16,2))</f>
        <v>(月)</v>
      </c>
      <c r="AE22" s="50">
        <v>6</v>
      </c>
      <c r="AF22" s="51">
        <v>13</v>
      </c>
      <c r="AG22" s="109" t="str">
        <f>IF(AE22="","",VLOOKUP(WEEKDAY(DATE($C$1+2018,AE22,AF22)),$BB$11:$BC$16,2))</f>
        <v>(火)</v>
      </c>
      <c r="AH22" s="129">
        <f>DATE($C$1+1988,Y22,Z22)-DATE($C$1+1988,M22,N22)</f>
        <v>16</v>
      </c>
      <c r="AI22" s="95" t="s">
        <v>202</v>
      </c>
      <c r="AJ22" s="23"/>
      <c r="AK22" s="23"/>
      <c r="AL22" s="60"/>
      <c r="AM22" s="60"/>
      <c r="AN22" s="23"/>
      <c r="AO22" s="412" t="s">
        <v>195</v>
      </c>
      <c r="AP22" s="75"/>
      <c r="AQ22" s="231"/>
      <c r="AR22" s="131"/>
      <c r="AS22" s="407"/>
      <c r="AT22" s="130"/>
      <c r="AU22" s="131"/>
      <c r="AV22" s="22"/>
      <c r="AW22" s="131"/>
      <c r="AX22" s="75"/>
      <c r="AY22" s="131"/>
      <c r="AZ22" s="19"/>
    </row>
    <row r="23" spans="1:55" ht="32.25" customHeight="1">
      <c r="A23" s="30"/>
      <c r="B23" s="445"/>
      <c r="C23" s="32" t="s">
        <v>24</v>
      </c>
      <c r="D23" s="33">
        <v>5</v>
      </c>
      <c r="E23" s="34">
        <v>17</v>
      </c>
      <c r="F23" s="35" t="str">
        <f t="shared" si="0"/>
        <v>(水)</v>
      </c>
      <c r="G23" s="36">
        <v>5</v>
      </c>
      <c r="H23" s="34">
        <v>24</v>
      </c>
      <c r="I23" s="35" t="str">
        <f t="shared" si="1"/>
        <v>(水)</v>
      </c>
      <c r="J23" s="33"/>
      <c r="K23" s="34"/>
      <c r="L23" s="37"/>
      <c r="M23" s="33"/>
      <c r="N23" s="34"/>
      <c r="O23" s="38"/>
      <c r="P23" s="33">
        <v>5</v>
      </c>
      <c r="Q23" s="34">
        <v>29</v>
      </c>
      <c r="R23" s="164" t="str">
        <f>IF(P23="","",VLOOKUP(WEEKDAY(DATE($C$1+2018,P23,Q23)),$BB$11:$BC$16,2))</f>
        <v>(月)</v>
      </c>
      <c r="S23" s="39">
        <v>5</v>
      </c>
      <c r="T23" s="34">
        <v>30</v>
      </c>
      <c r="U23" s="35" t="str">
        <f>IF(S23="","",VLOOKUP(WEEKDAY(DATE($C$1+2018,S23,T23)),$BB$11:$BC$16,2))</f>
        <v>(火)</v>
      </c>
      <c r="V23" s="33"/>
      <c r="W23" s="34"/>
      <c r="X23" s="37" t="str">
        <f>IF(V23="","",VLOOKUP(WEEKDAY(DATE($C$1+1988,V23,W23)),$BB$11:$BC$14,2))</f>
        <v/>
      </c>
      <c r="Y23" s="430"/>
      <c r="Z23" s="431"/>
      <c r="AA23" s="441"/>
      <c r="AB23" s="33"/>
      <c r="AC23" s="34"/>
      <c r="AD23" s="38"/>
      <c r="AE23" s="33"/>
      <c r="AF23" s="34"/>
      <c r="AG23" s="37"/>
      <c r="AH23" s="255">
        <f>DATE($C$1+1988,Y22,Z22)-DATE($C$1+1988,S23,T23)</f>
        <v>9</v>
      </c>
      <c r="AI23" s="98"/>
      <c r="AJ23" s="141"/>
      <c r="AK23" s="141"/>
      <c r="AL23" s="141"/>
      <c r="AM23" s="141"/>
      <c r="AN23" s="42"/>
      <c r="AO23" s="98"/>
      <c r="AP23" s="42"/>
      <c r="AQ23" s="229"/>
      <c r="AR23" s="44"/>
      <c r="AS23" s="312"/>
      <c r="AT23" s="43"/>
      <c r="AU23" s="44"/>
      <c r="AV23" s="48"/>
      <c r="AW23" s="47"/>
      <c r="AX23" s="46"/>
      <c r="AY23" s="47"/>
      <c r="AZ23" s="19"/>
    </row>
    <row r="24" spans="1:55" ht="32.25" customHeight="1">
      <c r="A24" s="30"/>
      <c r="B24" s="446">
        <v>8</v>
      </c>
      <c r="C24" s="106" t="s">
        <v>27</v>
      </c>
      <c r="D24" s="107">
        <v>5</v>
      </c>
      <c r="E24" s="108">
        <v>17</v>
      </c>
      <c r="F24" s="109" t="str">
        <f t="shared" si="0"/>
        <v>(水)</v>
      </c>
      <c r="G24" s="110">
        <v>5</v>
      </c>
      <c r="H24" s="108">
        <v>24</v>
      </c>
      <c r="I24" s="109" t="str">
        <f t="shared" si="1"/>
        <v>(水)</v>
      </c>
      <c r="J24" s="107">
        <v>5</v>
      </c>
      <c r="K24" s="108">
        <v>29</v>
      </c>
      <c r="L24" s="109" t="str">
        <f>IF(J24="","",VLOOKUP(WEEKDAY(DATE($C$1+2018,J24,K24)),$BB$11:$BC$16,2))</f>
        <v>(月)</v>
      </c>
      <c r="M24" s="107">
        <v>5</v>
      </c>
      <c r="N24" s="108">
        <v>30</v>
      </c>
      <c r="O24" s="109" t="str">
        <f>IF(M24="","",VLOOKUP(WEEKDAY(DATE($C$1+2018,M24,N24)),$BB$11:$BC$16,2))</f>
        <v>(火)</v>
      </c>
      <c r="P24" s="50"/>
      <c r="Q24" s="51"/>
      <c r="R24" s="54"/>
      <c r="S24" s="56"/>
      <c r="T24" s="51"/>
      <c r="U24" s="54"/>
      <c r="V24" s="50">
        <v>6</v>
      </c>
      <c r="W24" s="51">
        <v>14</v>
      </c>
      <c r="X24" s="109" t="str">
        <f>IF(V24="","",VLOOKUP(WEEKDAY(DATE($C$1+2018,V24,W24)),$BB$11:$BC$16,2))</f>
        <v>(水)</v>
      </c>
      <c r="Y24" s="259">
        <v>6</v>
      </c>
      <c r="Z24" s="260">
        <v>15</v>
      </c>
      <c r="AA24" s="271" t="str">
        <f>IF(Y24="","",VLOOKUP(WEEKDAY(DATE($C$1+2018,Y24,Z24)),$BB$11:$BC$16,2))</f>
        <v>(木)</v>
      </c>
      <c r="AB24" s="50">
        <v>6</v>
      </c>
      <c r="AC24" s="51">
        <v>19</v>
      </c>
      <c r="AD24" s="109" t="str">
        <f>IF(AB24="","",VLOOKUP(WEEKDAY(DATE($C$1+2018,AB24,AC24)),$BB$11:$BC$16,2))</f>
        <v>(月)</v>
      </c>
      <c r="AE24" s="50">
        <v>6</v>
      </c>
      <c r="AF24" s="51">
        <v>20</v>
      </c>
      <c r="AG24" s="109" t="str">
        <f>IF(AE24="","",VLOOKUP(WEEKDAY(DATE($C$1+2018,AE24,AF24)),$BB$11:$BC$16,2))</f>
        <v>(火)</v>
      </c>
      <c r="AH24" s="57">
        <f>DATE($C$1+1988,Y24,Z24)-DATE($C$1+1988,M24,N24)</f>
        <v>16</v>
      </c>
      <c r="AI24" s="22" t="s">
        <v>207</v>
      </c>
      <c r="AJ24" s="417" t="s">
        <v>249</v>
      </c>
      <c r="AK24" s="60"/>
      <c r="AL24" s="60"/>
      <c r="AM24" s="60"/>
      <c r="AN24" s="23"/>
      <c r="AO24" s="413" t="s">
        <v>224</v>
      </c>
      <c r="AP24" s="307"/>
      <c r="AQ24" s="104"/>
      <c r="AR24" s="25"/>
      <c r="AS24" s="311"/>
      <c r="AT24" s="24"/>
      <c r="AU24" s="28"/>
      <c r="AV24" s="22"/>
      <c r="AW24" s="25"/>
      <c r="AX24" s="23"/>
      <c r="AY24" s="25"/>
      <c r="AZ24" s="19"/>
    </row>
    <row r="25" spans="1:55" ht="32.25" customHeight="1">
      <c r="A25" s="30"/>
      <c r="B25" s="445"/>
      <c r="C25" s="32" t="s">
        <v>24</v>
      </c>
      <c r="D25" s="33">
        <v>5</v>
      </c>
      <c r="E25" s="34">
        <v>24</v>
      </c>
      <c r="F25" s="35" t="str">
        <f t="shared" si="0"/>
        <v>(水)</v>
      </c>
      <c r="G25" s="36">
        <v>5</v>
      </c>
      <c r="H25" s="34">
        <v>31</v>
      </c>
      <c r="I25" s="35" t="str">
        <f t="shared" si="1"/>
        <v>(水)</v>
      </c>
      <c r="J25" s="33"/>
      <c r="K25" s="34"/>
      <c r="L25" s="37"/>
      <c r="M25" s="33"/>
      <c r="N25" s="34"/>
      <c r="O25" s="38"/>
      <c r="P25" s="220">
        <v>6</v>
      </c>
      <c r="Q25" s="114">
        <v>5</v>
      </c>
      <c r="R25" s="164" t="str">
        <f>IF(P25="","",VLOOKUP(WEEKDAY(DATE($C$1+2018,P25,Q25)),$BB$11:$BC$16,2))</f>
        <v>(月)</v>
      </c>
      <c r="S25" s="172">
        <v>6</v>
      </c>
      <c r="T25" s="114">
        <v>6</v>
      </c>
      <c r="U25" s="35" t="str">
        <f>IF(S25="","",VLOOKUP(WEEKDAY(DATE($C$1+2018,S25,T25)),$BB$11:$BC$16,2))</f>
        <v>(火)</v>
      </c>
      <c r="V25" s="220"/>
      <c r="W25" s="114"/>
      <c r="X25" s="221" t="str">
        <f>IF(V25="","",VLOOKUP(WEEKDAY(DATE($C$1+1988,V25,W25)),$BB$11:$BC$14,2))</f>
        <v/>
      </c>
      <c r="Y25" s="434"/>
      <c r="Z25" s="435"/>
      <c r="AA25" s="272"/>
      <c r="AB25" s="161"/>
      <c r="AC25" s="162"/>
      <c r="AD25" s="169"/>
      <c r="AE25" s="220"/>
      <c r="AF25" s="114"/>
      <c r="AG25" s="221"/>
      <c r="AH25" s="247">
        <f>DATE($C$1+1988,Y24,Z24)-DATE($C$1+1988,S25,T25)</f>
        <v>9</v>
      </c>
      <c r="AI25" s="98"/>
      <c r="AJ25" s="141"/>
      <c r="AK25" s="141"/>
      <c r="AL25" s="141"/>
      <c r="AM25" s="141"/>
      <c r="AN25" s="42"/>
      <c r="AO25" s="98"/>
      <c r="AP25" s="42"/>
      <c r="AQ25" s="229"/>
      <c r="AR25" s="44"/>
      <c r="AS25" s="375"/>
      <c r="AT25" s="226"/>
      <c r="AU25" s="47"/>
      <c r="AV25" s="48"/>
      <c r="AW25" s="47"/>
      <c r="AX25" s="46"/>
      <c r="AY25" s="47"/>
      <c r="AZ25" s="19"/>
    </row>
    <row r="26" spans="1:55" ht="32.25" customHeight="1">
      <c r="A26" s="30"/>
      <c r="B26" s="446">
        <v>9</v>
      </c>
      <c r="C26" s="49" t="s">
        <v>27</v>
      </c>
      <c r="D26" s="107">
        <v>5</v>
      </c>
      <c r="E26" s="108">
        <v>24</v>
      </c>
      <c r="F26" s="109" t="str">
        <f t="shared" si="0"/>
        <v>(水)</v>
      </c>
      <c r="G26" s="110">
        <v>5</v>
      </c>
      <c r="H26" s="108">
        <v>31</v>
      </c>
      <c r="I26" s="109" t="str">
        <f t="shared" si="1"/>
        <v>(水)</v>
      </c>
      <c r="J26" s="107">
        <v>6</v>
      </c>
      <c r="K26" s="108">
        <v>5</v>
      </c>
      <c r="L26" s="109" t="str">
        <f>IF(J26="","",VLOOKUP(WEEKDAY(DATE($C$1+2018,J26,K26)),$BB$11:$BC$16,2))</f>
        <v>(月)</v>
      </c>
      <c r="M26" s="107">
        <v>6</v>
      </c>
      <c r="N26" s="108">
        <v>6</v>
      </c>
      <c r="O26" s="109" t="str">
        <f>IF(M26="","",VLOOKUP(WEEKDAY(DATE($C$1+2018,M26,N26)),$BB$11:$BC$16,2))</f>
        <v>(火)</v>
      </c>
      <c r="P26" s="107"/>
      <c r="Q26" s="108"/>
      <c r="R26" s="111"/>
      <c r="S26" s="113"/>
      <c r="T26" s="108"/>
      <c r="U26" s="111"/>
      <c r="V26" s="107">
        <v>6</v>
      </c>
      <c r="W26" s="108">
        <v>21</v>
      </c>
      <c r="X26" s="109" t="str">
        <f>IF(V26="","",VLOOKUP(WEEKDAY(DATE($C$1+2018,V26,W26)),$BB$11:$BC$16,2))</f>
        <v>(水)</v>
      </c>
      <c r="Y26" s="428">
        <v>6</v>
      </c>
      <c r="Z26" s="429">
        <v>22</v>
      </c>
      <c r="AA26" s="440" t="str">
        <f>IF(Y26="","",VLOOKUP(WEEKDAY(DATE($C$1+2018,Y26,Z26)),$BB$11:$BC$16,2))</f>
        <v>(木)</v>
      </c>
      <c r="AB26" s="107">
        <v>6</v>
      </c>
      <c r="AC26" s="108">
        <v>26</v>
      </c>
      <c r="AD26" s="109" t="str">
        <f>IF(AB26="","",VLOOKUP(WEEKDAY(DATE($C$1+2018,AB26,AC26)),$BB$11:$BC$16,2))</f>
        <v>(月)</v>
      </c>
      <c r="AE26" s="107">
        <v>6</v>
      </c>
      <c r="AF26" s="108">
        <v>27</v>
      </c>
      <c r="AG26" s="109" t="str">
        <f>IF(AE26="","",VLOOKUP(WEEKDAY(DATE($C$1+2018,AE26,AF26)),$BB$11:$BC$16,2))</f>
        <v>(火)</v>
      </c>
      <c r="AH26" s="57">
        <f>DATE($C$1+1988,Y26,Z26)-DATE($C$1+1988,M26,N26)</f>
        <v>16</v>
      </c>
      <c r="AI26" s="22"/>
      <c r="AJ26" s="60"/>
      <c r="AK26" s="60"/>
      <c r="AL26" s="60"/>
      <c r="AM26" s="60"/>
      <c r="AN26" s="307"/>
      <c r="AO26" s="22"/>
      <c r="AP26" s="23"/>
      <c r="AQ26" s="104"/>
      <c r="AR26" s="25"/>
      <c r="AS26" s="279"/>
      <c r="AT26" s="24"/>
      <c r="AU26" s="25"/>
      <c r="AV26" s="306" t="s">
        <v>209</v>
      </c>
      <c r="AW26" s="25"/>
      <c r="AX26" s="23"/>
      <c r="AY26" s="25"/>
      <c r="AZ26" s="19"/>
    </row>
    <row r="27" spans="1:55" ht="32.25" customHeight="1">
      <c r="A27" s="30"/>
      <c r="B27" s="444"/>
      <c r="C27" s="219" t="s">
        <v>24</v>
      </c>
      <c r="D27" s="220">
        <v>5</v>
      </c>
      <c r="E27" s="114">
        <v>31</v>
      </c>
      <c r="F27" s="149" t="str">
        <f t="shared" si="0"/>
        <v>(水)</v>
      </c>
      <c r="G27" s="258">
        <v>6</v>
      </c>
      <c r="H27" s="114">
        <v>7</v>
      </c>
      <c r="I27" s="149" t="str">
        <f t="shared" si="1"/>
        <v>(水)</v>
      </c>
      <c r="J27" s="220"/>
      <c r="K27" s="114"/>
      <c r="L27" s="151"/>
      <c r="M27" s="220"/>
      <c r="N27" s="114"/>
      <c r="O27" s="169"/>
      <c r="P27" s="220">
        <v>6</v>
      </c>
      <c r="Q27" s="114">
        <v>12</v>
      </c>
      <c r="R27" s="149" t="str">
        <f>IF(P27="","",VLOOKUP(WEEKDAY(DATE($C$1+2018,P27,Q27)),$BB$11:$BC$16,2))</f>
        <v>(月)</v>
      </c>
      <c r="S27" s="220">
        <v>6</v>
      </c>
      <c r="T27" s="114">
        <v>13</v>
      </c>
      <c r="U27" s="149" t="str">
        <f>IF(S27="","",VLOOKUP(WEEKDAY(DATE($C$1+2018,S27,T27)),$BB$11:$BC$16,2))</f>
        <v>(火)</v>
      </c>
      <c r="V27" s="220"/>
      <c r="W27" s="114"/>
      <c r="X27" s="221" t="str">
        <f>IF(V27="","",VLOOKUP(WEEKDAY(DATE($C$1+1988,V27,W27)),$BB$11:$BC$14,2))</f>
        <v/>
      </c>
      <c r="Y27" s="434"/>
      <c r="Z27" s="435"/>
      <c r="AA27" s="309"/>
      <c r="AB27" s="220"/>
      <c r="AC27" s="114"/>
      <c r="AD27" s="169"/>
      <c r="AE27" s="220"/>
      <c r="AF27" s="114"/>
      <c r="AG27" s="221"/>
      <c r="AH27" s="247">
        <f>DATE($C$1+1988,Y26,Z26)-DATE($C$1+1988,S27,T27)</f>
        <v>9</v>
      </c>
      <c r="AI27" s="154"/>
      <c r="AJ27" s="166"/>
      <c r="AK27" s="166"/>
      <c r="AL27" s="166"/>
      <c r="AM27" s="166"/>
      <c r="AN27" s="155"/>
      <c r="AO27" s="154"/>
      <c r="AP27" s="155"/>
      <c r="AQ27" s="232"/>
      <c r="AR27" s="157"/>
      <c r="AS27" s="312"/>
      <c r="AT27" s="224"/>
      <c r="AU27" s="158"/>
      <c r="AV27" s="168"/>
      <c r="AW27" s="158"/>
      <c r="AX27" s="167"/>
      <c r="AY27" s="158"/>
      <c r="AZ27" s="19"/>
    </row>
    <row r="28" spans="1:55" ht="32.25" customHeight="1">
      <c r="A28" s="30"/>
      <c r="B28" s="446">
        <v>10</v>
      </c>
      <c r="C28" s="106" t="s">
        <v>27</v>
      </c>
      <c r="D28" s="107">
        <v>5</v>
      </c>
      <c r="E28" s="108">
        <v>31</v>
      </c>
      <c r="F28" s="109" t="str">
        <f t="shared" si="0"/>
        <v>(水)</v>
      </c>
      <c r="G28" s="110">
        <v>6</v>
      </c>
      <c r="H28" s="108">
        <v>7</v>
      </c>
      <c r="I28" s="109" t="str">
        <f t="shared" si="1"/>
        <v>(水)</v>
      </c>
      <c r="J28" s="107">
        <v>6</v>
      </c>
      <c r="K28" s="108">
        <v>12</v>
      </c>
      <c r="L28" s="109" t="str">
        <f>IF(J28="","",VLOOKUP(WEEKDAY(DATE($C$1+2018,J28,K28)),$BB$11:$BC$16,2))</f>
        <v>(月)</v>
      </c>
      <c r="M28" s="107">
        <v>6</v>
      </c>
      <c r="N28" s="108">
        <v>13</v>
      </c>
      <c r="O28" s="109" t="str">
        <f>IF(M28="","",VLOOKUP(WEEKDAY(DATE($C$1+2018,M28,N28)),$BB$11:$BC$16,2))</f>
        <v>(火)</v>
      </c>
      <c r="P28" s="107"/>
      <c r="Q28" s="108"/>
      <c r="R28" s="111"/>
      <c r="S28" s="113"/>
      <c r="T28" s="108"/>
      <c r="U28" s="111"/>
      <c r="V28" s="107">
        <v>6</v>
      </c>
      <c r="W28" s="108">
        <v>28</v>
      </c>
      <c r="X28" s="109" t="str">
        <f>IF(V28="","",VLOOKUP(WEEKDAY(DATE($C$1+2018,V28,W28)),$BB$11:$BC$16,2))</f>
        <v>(水)</v>
      </c>
      <c r="Y28" s="428">
        <v>6</v>
      </c>
      <c r="Z28" s="429">
        <v>29</v>
      </c>
      <c r="AA28" s="440" t="str">
        <f>IF(Y28="","",VLOOKUP(WEEKDAY(DATE($C$1+2018,Y28,Z28)),$BB$11:$BC$16,2))</f>
        <v>(木)</v>
      </c>
      <c r="AB28" s="107">
        <v>7</v>
      </c>
      <c r="AC28" s="108">
        <v>3</v>
      </c>
      <c r="AD28" s="109" t="str">
        <f>IF(AB28="","",VLOOKUP(WEEKDAY(DATE($C$1+2018,AB28,AC28)),$BB$11:$BC$16,2))</f>
        <v>(月)</v>
      </c>
      <c r="AE28" s="107">
        <v>7</v>
      </c>
      <c r="AF28" s="108">
        <v>4</v>
      </c>
      <c r="AG28" s="111" t="str">
        <f>IF(AE28="","",VLOOKUP(WEEKDAY(DATE($C$1+2018,AE28,AF28)),$BB$11:$BC$16,2))</f>
        <v>(火)</v>
      </c>
      <c r="AH28" s="57">
        <f>DATE($C$1+1988,Y28,Z28)-DATE($C$1+1988,M28,N28)</f>
        <v>16</v>
      </c>
      <c r="AI28" s="22" t="s">
        <v>201</v>
      </c>
      <c r="AJ28" s="60"/>
      <c r="AK28" s="60"/>
      <c r="AL28" s="60"/>
      <c r="AM28" s="60"/>
      <c r="AN28" s="307"/>
      <c r="AO28" s="266"/>
      <c r="AP28" s="23"/>
      <c r="AQ28" s="104"/>
      <c r="AR28" s="25"/>
      <c r="AS28" s="407"/>
      <c r="AT28" s="409"/>
      <c r="AU28" s="25"/>
      <c r="AV28" s="306" t="s">
        <v>241</v>
      </c>
      <c r="AW28" s="319" t="s">
        <v>242</v>
      </c>
      <c r="AX28" s="23"/>
      <c r="AY28" s="25"/>
      <c r="AZ28" s="19"/>
    </row>
    <row r="29" spans="1:55" ht="32.25" customHeight="1" thickBot="1">
      <c r="A29" s="30"/>
      <c r="B29" s="447"/>
      <c r="C29" s="116" t="s">
        <v>24</v>
      </c>
      <c r="D29" s="117">
        <v>6</v>
      </c>
      <c r="E29" s="118">
        <v>7</v>
      </c>
      <c r="F29" s="144" t="str">
        <f t="shared" si="0"/>
        <v>(水)</v>
      </c>
      <c r="G29" s="120">
        <v>6</v>
      </c>
      <c r="H29" s="118">
        <v>14</v>
      </c>
      <c r="I29" s="144" t="str">
        <f t="shared" si="1"/>
        <v>(水)</v>
      </c>
      <c r="J29" s="117"/>
      <c r="K29" s="118"/>
      <c r="L29" s="126"/>
      <c r="M29" s="117"/>
      <c r="N29" s="118"/>
      <c r="O29" s="432"/>
      <c r="P29" s="117">
        <v>6</v>
      </c>
      <c r="Q29" s="118">
        <v>19</v>
      </c>
      <c r="R29" s="144" t="str">
        <f>IF(P29="","",VLOOKUP(WEEKDAY(DATE($C$1+2018,P29,Q29)),$BB$11:$BC$16,2))</f>
        <v>(月)</v>
      </c>
      <c r="S29" s="117">
        <v>6</v>
      </c>
      <c r="T29" s="118">
        <v>20</v>
      </c>
      <c r="U29" s="144" t="str">
        <f>IF(S29="","",VLOOKUP(WEEKDAY(DATE($C$1+2018,S29,T29)),$BB$11:$BC$16,2))</f>
        <v>(火)</v>
      </c>
      <c r="V29" s="117"/>
      <c r="W29" s="118"/>
      <c r="X29" s="433" t="str">
        <f>IF(V29="","",VLOOKUP(WEEKDAY(DATE($C$1+1988,V29,W29)),$BB$11:$BC$14,2))</f>
        <v/>
      </c>
      <c r="Y29" s="436"/>
      <c r="Z29" s="437"/>
      <c r="AA29" s="248"/>
      <c r="AB29" s="117"/>
      <c r="AC29" s="118"/>
      <c r="AD29" s="432"/>
      <c r="AE29" s="117"/>
      <c r="AF29" s="118"/>
      <c r="AG29" s="433"/>
      <c r="AH29" s="247">
        <f>DATE($C$1+1988,Y28,Z28)-DATE($C$1+1988,S29,T29)</f>
        <v>9</v>
      </c>
      <c r="AI29" s="154"/>
      <c r="AJ29" s="166"/>
      <c r="AK29" s="166"/>
      <c r="AL29" s="166"/>
      <c r="AM29" s="166"/>
      <c r="AN29" s="155"/>
      <c r="AO29" s="154"/>
      <c r="AP29" s="155"/>
      <c r="AQ29" s="232"/>
      <c r="AR29" s="157"/>
      <c r="AS29" s="377" t="s">
        <v>250</v>
      </c>
      <c r="AT29" s="224"/>
      <c r="AU29" s="158"/>
      <c r="AV29" s="168"/>
      <c r="AW29" s="158"/>
      <c r="AX29" s="167"/>
      <c r="AY29" s="158"/>
      <c r="AZ29" s="19"/>
    </row>
    <row r="30" spans="1:55" ht="32.25" customHeight="1">
      <c r="A30" s="18" t="s">
        <v>102</v>
      </c>
      <c r="B30" s="448">
        <v>11</v>
      </c>
      <c r="C30" s="79" t="s">
        <v>27</v>
      </c>
      <c r="D30" s="80">
        <v>6</v>
      </c>
      <c r="E30" s="81">
        <v>7</v>
      </c>
      <c r="F30" s="52" t="str">
        <f t="shared" si="0"/>
        <v>(水)</v>
      </c>
      <c r="G30" s="83">
        <v>6</v>
      </c>
      <c r="H30" s="81">
        <v>14</v>
      </c>
      <c r="I30" s="84" t="str">
        <f t="shared" si="1"/>
        <v>(水)</v>
      </c>
      <c r="J30" s="80">
        <v>6</v>
      </c>
      <c r="K30" s="81">
        <v>19</v>
      </c>
      <c r="L30" s="52" t="str">
        <f>IF(J30="","",VLOOKUP(WEEKDAY(DATE($C$1+2018,J30,K30)),$BB$11:$BC$16,2))</f>
        <v>(月)</v>
      </c>
      <c r="M30" s="80">
        <v>6</v>
      </c>
      <c r="N30" s="81">
        <v>20</v>
      </c>
      <c r="O30" s="82" t="str">
        <f>IF(M30="","",VLOOKUP(WEEKDAY(DATE($C$1+2018,M30,N30)),$BB$11:$BC$16,2))</f>
        <v>(火)</v>
      </c>
      <c r="P30" s="80"/>
      <c r="Q30" s="81"/>
      <c r="R30" s="84"/>
      <c r="S30" s="86"/>
      <c r="T30" s="81"/>
      <c r="U30" s="84"/>
      <c r="V30" s="80">
        <v>7</v>
      </c>
      <c r="W30" s="81">
        <v>5</v>
      </c>
      <c r="X30" s="84" t="str">
        <f>IF(V30="","",VLOOKUP(WEEKDAY(DATE($C$1+2018,V30,W30)),$BB$11:$BC$16,2))</f>
        <v>(水)</v>
      </c>
      <c r="Y30" s="256">
        <v>7</v>
      </c>
      <c r="Z30" s="257">
        <v>6</v>
      </c>
      <c r="AA30" s="271" t="str">
        <f>IF(Y30="","",VLOOKUP(WEEKDAY(DATE($C$1+2018,Y30,Z30)),$BB$11:$BC$16,2))</f>
        <v>(木)</v>
      </c>
      <c r="AB30" s="80">
        <v>7</v>
      </c>
      <c r="AC30" s="81">
        <v>10</v>
      </c>
      <c r="AD30" s="84" t="str">
        <f>IF(AB30="","",VLOOKUP(WEEKDAY(DATE($C$1+2018,AB30,AC30)),$BB$11:$BC$16,2))</f>
        <v>(月)</v>
      </c>
      <c r="AE30" s="80">
        <v>7</v>
      </c>
      <c r="AF30" s="81">
        <v>11</v>
      </c>
      <c r="AG30" s="84" t="str">
        <f>IF(AE30="","",VLOOKUP(WEEKDAY(DATE($C$1+2018,AE30,AF30)),$BB$11:$BC$16,2))</f>
        <v>(火)</v>
      </c>
      <c r="AH30" s="87">
        <f>DATE($C$1+1988,Y30,Z30)-DATE($C$1+1988,M30,N30)</f>
        <v>16</v>
      </c>
      <c r="AI30" s="88"/>
      <c r="AJ30" s="138"/>
      <c r="AK30" s="138"/>
      <c r="AL30" s="138"/>
      <c r="AM30" s="138"/>
      <c r="AN30" s="89"/>
      <c r="AO30" s="88"/>
      <c r="AP30" s="89"/>
      <c r="AQ30" s="222"/>
      <c r="AR30" s="93"/>
      <c r="AS30" s="187" t="s">
        <v>239</v>
      </c>
      <c r="AT30" s="90" t="s">
        <v>246</v>
      </c>
      <c r="AU30" s="93"/>
      <c r="AV30" s="88"/>
      <c r="AW30" s="93"/>
      <c r="AX30" s="89"/>
      <c r="AY30" s="94"/>
      <c r="AZ30" s="19"/>
    </row>
    <row r="31" spans="1:55" ht="32.25" customHeight="1">
      <c r="A31" s="30"/>
      <c r="B31" s="445"/>
      <c r="C31" s="32" t="s">
        <v>24</v>
      </c>
      <c r="D31" s="33">
        <v>6</v>
      </c>
      <c r="E31" s="34">
        <v>14</v>
      </c>
      <c r="F31" s="35" t="str">
        <f t="shared" si="0"/>
        <v>(水)</v>
      </c>
      <c r="G31" s="36">
        <v>6</v>
      </c>
      <c r="H31" s="34">
        <v>21</v>
      </c>
      <c r="I31" s="35" t="str">
        <f t="shared" si="1"/>
        <v>(水)</v>
      </c>
      <c r="J31" s="33"/>
      <c r="K31" s="34"/>
      <c r="L31" s="37"/>
      <c r="M31" s="33"/>
      <c r="N31" s="34"/>
      <c r="O31" s="38"/>
      <c r="P31" s="33">
        <v>6</v>
      </c>
      <c r="Q31" s="34">
        <v>26</v>
      </c>
      <c r="R31" s="35" t="str">
        <f>IF(P31="","",VLOOKUP(WEEKDAY(DATE($C$1+2018,P31,Q31)),$BB$11:$BC$16,2))</f>
        <v>(月)</v>
      </c>
      <c r="S31" s="33">
        <v>6</v>
      </c>
      <c r="T31" s="34">
        <v>27</v>
      </c>
      <c r="U31" s="35" t="str">
        <f>IF(S31="","",VLOOKUP(WEEKDAY(DATE($C$1+2018,S31,T31)),$BB$11:$BC$16,2))</f>
        <v>(火)</v>
      </c>
      <c r="V31" s="33"/>
      <c r="W31" s="34"/>
      <c r="X31" s="37" t="str">
        <f>IF(V31="","",VLOOKUP(WEEKDAY(DATE($C$1+1988,V31,W31)),$BB$11:$BC$14,2))</f>
        <v/>
      </c>
      <c r="Y31" s="430"/>
      <c r="Z31" s="431"/>
      <c r="AA31" s="273"/>
      <c r="AB31" s="33"/>
      <c r="AC31" s="34"/>
      <c r="AD31" s="38"/>
      <c r="AE31" s="33"/>
      <c r="AF31" s="34"/>
      <c r="AG31" s="37"/>
      <c r="AH31" s="255">
        <f>DATE($C$1+1988,Y30,Z30)-DATE($C$1+1988,S31,T31)</f>
        <v>9</v>
      </c>
      <c r="AI31" s="368" t="s">
        <v>223</v>
      </c>
      <c r="AJ31" s="141"/>
      <c r="AK31" s="141"/>
      <c r="AL31" s="141"/>
      <c r="AM31" s="141"/>
      <c r="AN31" s="42"/>
      <c r="AO31" s="98"/>
      <c r="AP31" s="42"/>
      <c r="AQ31" s="229"/>
      <c r="AR31" s="44"/>
      <c r="AS31" s="312"/>
      <c r="AT31" s="226"/>
      <c r="AU31" s="47"/>
      <c r="AV31" s="98"/>
      <c r="AW31" s="44"/>
      <c r="AX31" s="42"/>
      <c r="AY31" s="47"/>
      <c r="AZ31" s="19"/>
    </row>
    <row r="32" spans="1:55" ht="32.25" customHeight="1">
      <c r="A32" s="30"/>
      <c r="B32" s="446">
        <v>12</v>
      </c>
      <c r="C32" s="49" t="s">
        <v>27</v>
      </c>
      <c r="D32" s="50">
        <v>6</v>
      </c>
      <c r="E32" s="51">
        <v>14</v>
      </c>
      <c r="F32" s="109" t="str">
        <f t="shared" si="0"/>
        <v>(水)</v>
      </c>
      <c r="G32" s="53">
        <v>6</v>
      </c>
      <c r="H32" s="51">
        <v>21</v>
      </c>
      <c r="I32" s="109" t="str">
        <f t="shared" si="1"/>
        <v>(水)</v>
      </c>
      <c r="J32" s="50">
        <v>6</v>
      </c>
      <c r="K32" s="51">
        <v>26</v>
      </c>
      <c r="L32" s="109" t="str">
        <f>IF(J32="","",VLOOKUP(WEEKDAY(DATE($C$1+2018,J32,K32)),$BB$11:$BC$16,2))</f>
        <v>(月)</v>
      </c>
      <c r="M32" s="50">
        <v>6</v>
      </c>
      <c r="N32" s="51">
        <v>27</v>
      </c>
      <c r="O32" s="109" t="str">
        <f>IF(M32="","",VLOOKUP(WEEKDAY(DATE($C$1+2018,M32,N32)),$BB$11:$BC$16,2))</f>
        <v>(火)</v>
      </c>
      <c r="P32" s="50"/>
      <c r="Q32" s="51"/>
      <c r="R32" s="54"/>
      <c r="S32" s="56"/>
      <c r="T32" s="51"/>
      <c r="U32" s="54"/>
      <c r="V32" s="50">
        <v>7</v>
      </c>
      <c r="W32" s="51">
        <v>12</v>
      </c>
      <c r="X32" s="109" t="str">
        <f>IF(V32="","",VLOOKUP(WEEKDAY(DATE($C$1+2018,V32,W32)),$BB$11:$BC$16,2))</f>
        <v>(水)</v>
      </c>
      <c r="Y32" s="428">
        <v>7</v>
      </c>
      <c r="Z32" s="429">
        <v>13</v>
      </c>
      <c r="AA32" s="271" t="str">
        <f>IF(Y32="","",VLOOKUP(WEEKDAY(DATE($C$1+2018,Y32,Z32)),$BB$11:$BC$16,2))</f>
        <v>(木)</v>
      </c>
      <c r="AB32" s="50">
        <v>7</v>
      </c>
      <c r="AC32" s="51">
        <v>18</v>
      </c>
      <c r="AD32" s="109" t="str">
        <f>IF(AB32="","",VLOOKUP(WEEKDAY(DATE($C$1+2018,AB32,AC32)),$BB$11:$BC$16,2))</f>
        <v>(火)</v>
      </c>
      <c r="AE32" s="50">
        <v>7</v>
      </c>
      <c r="AF32" s="51">
        <v>19</v>
      </c>
      <c r="AG32" s="109" t="str">
        <f>IF(AE32="","",VLOOKUP(WEEKDAY(DATE($C$1+2018,AE32,AF32)),$BB$11:$BC$16,2))</f>
        <v>(水)</v>
      </c>
      <c r="AH32" s="129">
        <f>DATE($C$1+1988,Y32,Z32)-DATE($C$1+1988,M32,N32)</f>
        <v>16</v>
      </c>
      <c r="AI32" s="95"/>
      <c r="AJ32" s="159"/>
      <c r="AK32" s="159"/>
      <c r="AL32" s="159"/>
      <c r="AM32" s="159"/>
      <c r="AN32" s="75"/>
      <c r="AO32" s="308"/>
      <c r="AP32" s="75"/>
      <c r="AQ32" s="231"/>
      <c r="AR32" s="131"/>
      <c r="AS32" s="311" t="s">
        <v>221</v>
      </c>
      <c r="AT32" s="130"/>
      <c r="AU32" s="131"/>
      <c r="AV32" s="95"/>
      <c r="AW32" s="131"/>
      <c r="AX32" s="276"/>
      <c r="AY32" s="132"/>
      <c r="AZ32" s="19"/>
    </row>
    <row r="33" spans="1:55" ht="32.25" customHeight="1">
      <c r="A33" s="30"/>
      <c r="B33" s="445"/>
      <c r="C33" s="32" t="s">
        <v>24</v>
      </c>
      <c r="D33" s="33">
        <v>6</v>
      </c>
      <c r="E33" s="34">
        <v>21</v>
      </c>
      <c r="F33" s="35" t="str">
        <f t="shared" si="0"/>
        <v>(水)</v>
      </c>
      <c r="G33" s="36">
        <v>6</v>
      </c>
      <c r="H33" s="34">
        <v>28</v>
      </c>
      <c r="I33" s="35" t="str">
        <f t="shared" si="1"/>
        <v>(水)</v>
      </c>
      <c r="J33" s="33"/>
      <c r="K33" s="34"/>
      <c r="L33" s="37"/>
      <c r="M33" s="33"/>
      <c r="N33" s="34"/>
      <c r="O33" s="38"/>
      <c r="P33" s="33">
        <v>7</v>
      </c>
      <c r="Q33" s="34">
        <v>3</v>
      </c>
      <c r="R33" s="35" t="str">
        <f>IF(P33="","",VLOOKUP(WEEKDAY(DATE($C$1+2018,P33,Q33)),$BB$11:$BC$16,2))</f>
        <v>(月)</v>
      </c>
      <c r="S33" s="33">
        <v>7</v>
      </c>
      <c r="T33" s="34">
        <v>4</v>
      </c>
      <c r="U33" s="35" t="str">
        <f>IF(S33="","",VLOOKUP(WEEKDAY(DATE($C$1+2018,S33,T33)),$BB$11:$BC$16,2))</f>
        <v>(火)</v>
      </c>
      <c r="V33" s="33"/>
      <c r="W33" s="34"/>
      <c r="X33" s="37" t="str">
        <f>IF(V33="","",VLOOKUP(WEEKDAY(DATE($C$1+1988,V33,W33)),$BB$11:$BC$14,2))</f>
        <v/>
      </c>
      <c r="Y33" s="430"/>
      <c r="Z33" s="431"/>
      <c r="AA33" s="273"/>
      <c r="AB33" s="33"/>
      <c r="AC33" s="34"/>
      <c r="AD33" s="38"/>
      <c r="AE33" s="33"/>
      <c r="AF33" s="34"/>
      <c r="AG33" s="37"/>
      <c r="AH33" s="255">
        <f>DATE($C$1+1988,Y32,Z32)-DATE($C$1+1988,S33,T33)</f>
        <v>9</v>
      </c>
      <c r="AI33" s="98"/>
      <c r="AJ33" s="141"/>
      <c r="AK33" s="141"/>
      <c r="AL33" s="141"/>
      <c r="AM33" s="141"/>
      <c r="AN33" s="42"/>
      <c r="AO33" s="98"/>
      <c r="AP33" s="42"/>
      <c r="AQ33" s="229"/>
      <c r="AR33" s="44"/>
      <c r="AS33" s="375"/>
      <c r="AT33" s="226"/>
      <c r="AU33" s="47"/>
      <c r="AV33" s="48"/>
      <c r="AW33" s="47"/>
      <c r="AX33" s="46"/>
      <c r="AY33" s="47"/>
      <c r="AZ33" s="19"/>
    </row>
    <row r="34" spans="1:55" ht="32.25" customHeight="1">
      <c r="A34" s="30"/>
      <c r="B34" s="446">
        <v>13</v>
      </c>
      <c r="C34" s="49" t="s">
        <v>27</v>
      </c>
      <c r="D34" s="50">
        <v>6</v>
      </c>
      <c r="E34" s="51">
        <v>21</v>
      </c>
      <c r="F34" s="109" t="str">
        <f t="shared" si="0"/>
        <v>(水)</v>
      </c>
      <c r="G34" s="53">
        <v>6</v>
      </c>
      <c r="H34" s="51">
        <v>28</v>
      </c>
      <c r="I34" s="109" t="str">
        <f t="shared" si="1"/>
        <v>(水)</v>
      </c>
      <c r="J34" s="50">
        <v>7</v>
      </c>
      <c r="K34" s="51">
        <v>3</v>
      </c>
      <c r="L34" s="109" t="str">
        <f>IF(J34="","",VLOOKUP(WEEKDAY(DATE($C$1+2018,J34,K34)),$BB$11:$BC$16,2))</f>
        <v>(月)</v>
      </c>
      <c r="M34" s="50">
        <v>7</v>
      </c>
      <c r="N34" s="51">
        <v>4</v>
      </c>
      <c r="O34" s="109" t="str">
        <f>IF(M34="","",VLOOKUP(WEEKDAY(DATE($C$1+2018,M34,N34)),$BB$11:$BC$16,2))</f>
        <v>(火)</v>
      </c>
      <c r="P34" s="50"/>
      <c r="Q34" s="51"/>
      <c r="R34" s="54"/>
      <c r="S34" s="56"/>
      <c r="T34" s="51"/>
      <c r="U34" s="54"/>
      <c r="V34" s="50">
        <v>7</v>
      </c>
      <c r="W34" s="51">
        <v>19</v>
      </c>
      <c r="X34" s="109" t="str">
        <f>IF(V34="","",VLOOKUP(WEEKDAY(DATE($C$1+2018,V34,W34)),$BB$11:$BC$16,2))</f>
        <v>(水)</v>
      </c>
      <c r="Y34" s="428">
        <v>7</v>
      </c>
      <c r="Z34" s="429">
        <v>20</v>
      </c>
      <c r="AA34" s="271" t="str">
        <f>IF(Y34="","",VLOOKUP(WEEKDAY(DATE($C$1+2018,Y34,Z34)),$BB$11:$BC$16,2))</f>
        <v>(木)</v>
      </c>
      <c r="AB34" s="50">
        <v>7</v>
      </c>
      <c r="AC34" s="51">
        <v>24</v>
      </c>
      <c r="AD34" s="109" t="str">
        <f>IF(AB34="","",VLOOKUP(WEEKDAY(DATE($C$1+2018,AB34,AC34)),$BB$11:$BC$16,2))</f>
        <v>(月)</v>
      </c>
      <c r="AE34" s="50">
        <v>7</v>
      </c>
      <c r="AF34" s="51">
        <v>25</v>
      </c>
      <c r="AG34" s="109" t="str">
        <f>IF(AE34="","",VLOOKUP(WEEKDAY(DATE($C$1+2018,AE34,AF34)),$BB$11:$BC$16,2))</f>
        <v>(火)</v>
      </c>
      <c r="AH34" s="129">
        <f>DATE($C$1+1988,Y34,Z34)-DATE($C$1+1988,M34,N34)</f>
        <v>16</v>
      </c>
      <c r="AI34" s="22"/>
      <c r="AJ34" s="60"/>
      <c r="AK34" s="60"/>
      <c r="AL34" s="60"/>
      <c r="AM34" s="60"/>
      <c r="AN34" s="23"/>
      <c r="AO34" s="22"/>
      <c r="AP34" s="23"/>
      <c r="AQ34" s="104"/>
      <c r="AR34" s="25"/>
      <c r="AS34" s="311"/>
      <c r="AT34" s="24"/>
      <c r="AU34" s="25"/>
      <c r="AV34" s="22"/>
      <c r="AW34" s="25"/>
      <c r="AX34" s="23"/>
      <c r="AY34" s="28"/>
      <c r="AZ34" s="19"/>
    </row>
    <row r="35" spans="1:55" ht="32.25" customHeight="1">
      <c r="A35" s="30"/>
      <c r="B35" s="445"/>
      <c r="C35" s="32" t="s">
        <v>24</v>
      </c>
      <c r="D35" s="33">
        <v>6</v>
      </c>
      <c r="E35" s="34">
        <v>28</v>
      </c>
      <c r="F35" s="35" t="str">
        <f t="shared" si="0"/>
        <v>(水)</v>
      </c>
      <c r="G35" s="36">
        <v>7</v>
      </c>
      <c r="H35" s="34">
        <v>5</v>
      </c>
      <c r="I35" s="35" t="str">
        <f t="shared" si="1"/>
        <v>(水)</v>
      </c>
      <c r="J35" s="33"/>
      <c r="K35" s="34"/>
      <c r="L35" s="37"/>
      <c r="M35" s="33"/>
      <c r="N35" s="34"/>
      <c r="O35" s="38"/>
      <c r="P35" s="33">
        <v>7</v>
      </c>
      <c r="Q35" s="34">
        <v>10</v>
      </c>
      <c r="R35" s="35" t="str">
        <f>IF(P35="","",VLOOKUP(WEEKDAY(DATE($C$1+2018,P35,Q35)),$BB$11:$BC$16,2))</f>
        <v>(月)</v>
      </c>
      <c r="S35" s="33">
        <v>7</v>
      </c>
      <c r="T35" s="34">
        <v>11</v>
      </c>
      <c r="U35" s="35" t="str">
        <f>IF(S35="","",VLOOKUP(WEEKDAY(DATE($C$1+2018,S35,T35)),$BB$11:$BC$16,2))</f>
        <v>(火)</v>
      </c>
      <c r="V35" s="33"/>
      <c r="W35" s="34"/>
      <c r="X35" s="37" t="str">
        <f>IF(V35="","",VLOOKUP(WEEKDAY(DATE($C$1+1988,V35,W35)),$BB$11:$BC$14,2))</f>
        <v/>
      </c>
      <c r="Y35" s="430"/>
      <c r="Z35" s="431"/>
      <c r="AA35" s="273"/>
      <c r="AB35" s="33"/>
      <c r="AC35" s="34"/>
      <c r="AD35" s="38"/>
      <c r="AE35" s="33"/>
      <c r="AF35" s="34"/>
      <c r="AG35" s="37"/>
      <c r="AH35" s="255">
        <f>DATE($C$1+1988,Y34,Z34)-DATE($C$1+1988,S35,T35)</f>
        <v>9</v>
      </c>
      <c r="AI35" s="98"/>
      <c r="AJ35" s="141"/>
      <c r="AK35" s="141"/>
      <c r="AL35" s="141"/>
      <c r="AM35" s="141"/>
      <c r="AN35" s="42"/>
      <c r="AO35" s="98"/>
      <c r="AP35" s="42"/>
      <c r="AQ35" s="229"/>
      <c r="AR35" s="44"/>
      <c r="AS35" s="375"/>
      <c r="AT35" s="226"/>
      <c r="AU35" s="47"/>
      <c r="AV35" s="48"/>
      <c r="AW35" s="47"/>
      <c r="AX35" s="46"/>
      <c r="AY35" s="47"/>
      <c r="AZ35" s="19"/>
    </row>
    <row r="36" spans="1:55" ht="32.25" customHeight="1">
      <c r="A36" s="30"/>
      <c r="B36" s="446">
        <v>14</v>
      </c>
      <c r="C36" s="49" t="s">
        <v>27</v>
      </c>
      <c r="D36" s="107">
        <v>6</v>
      </c>
      <c r="E36" s="108">
        <v>28</v>
      </c>
      <c r="F36" s="109" t="str">
        <f t="shared" si="0"/>
        <v>(水)</v>
      </c>
      <c r="G36" s="110">
        <v>7</v>
      </c>
      <c r="H36" s="108">
        <v>5</v>
      </c>
      <c r="I36" s="109" t="str">
        <f t="shared" si="1"/>
        <v>(水)</v>
      </c>
      <c r="J36" s="107">
        <v>7</v>
      </c>
      <c r="K36" s="108">
        <v>10</v>
      </c>
      <c r="L36" s="109" t="str">
        <f>IF(J36="","",VLOOKUP(WEEKDAY(DATE($C$1+2018,J36,K36)),$BB$11:$BC$16,2))</f>
        <v>(月)</v>
      </c>
      <c r="M36" s="107">
        <v>7</v>
      </c>
      <c r="N36" s="108">
        <v>11</v>
      </c>
      <c r="O36" s="109" t="str">
        <f>IF(M36="","",VLOOKUP(WEEKDAY(DATE($C$1+2018,M36,N36)),$BB$11:$BC$16,2))</f>
        <v>(火)</v>
      </c>
      <c r="P36" s="50"/>
      <c r="Q36" s="51"/>
      <c r="R36" s="54"/>
      <c r="S36" s="56"/>
      <c r="T36" s="51"/>
      <c r="U36" s="54"/>
      <c r="V36" s="50">
        <v>7</v>
      </c>
      <c r="W36" s="51">
        <v>26</v>
      </c>
      <c r="X36" s="109" t="str">
        <f>IF(V36="","",VLOOKUP(WEEKDAY(DATE($C$1+2018,V36,W36)),$BB$11:$BC$16,2))</f>
        <v>(水)</v>
      </c>
      <c r="Y36" s="428">
        <v>7</v>
      </c>
      <c r="Z36" s="429">
        <v>27</v>
      </c>
      <c r="AA36" s="440" t="str">
        <f>IF(Y36="","",VLOOKUP(WEEKDAY(DATE($C$1+2018,Y36,Z36)),$BB$11:$BC$16,2))</f>
        <v>(木)</v>
      </c>
      <c r="AB36" s="50">
        <v>7</v>
      </c>
      <c r="AC36" s="51">
        <v>31</v>
      </c>
      <c r="AD36" s="109" t="str">
        <f>IF(AB36="","",VLOOKUP(WEEKDAY(DATE($C$1+2018,AB36,AC36)),$BB$11:$BC$16,2))</f>
        <v>(月)</v>
      </c>
      <c r="AE36" s="50">
        <v>8</v>
      </c>
      <c r="AF36" s="51">
        <v>1</v>
      </c>
      <c r="AG36" s="109" t="str">
        <f>IF(AE36="","",VLOOKUP(WEEKDAY(DATE($C$1+2018,AE36,AF36)),$BB$11:$BC$16,2))</f>
        <v>(火)</v>
      </c>
      <c r="AH36" s="57">
        <f>DATE($C$1+1988,Y36,Z36)-DATE($C$1+1988,M36,N36)</f>
        <v>16</v>
      </c>
      <c r="AI36" s="371"/>
      <c r="AJ36" s="372"/>
      <c r="AK36" s="372"/>
      <c r="AL36" s="372"/>
      <c r="AM36" s="372"/>
      <c r="AN36" s="25"/>
      <c r="AO36" s="22"/>
      <c r="AP36" s="23"/>
      <c r="AQ36" s="104"/>
      <c r="AR36" s="25"/>
      <c r="AS36" s="311" t="s">
        <v>212</v>
      </c>
      <c r="AT36" s="24" t="s">
        <v>244</v>
      </c>
      <c r="AU36" s="25"/>
      <c r="AV36" s="22"/>
      <c r="AW36" s="25"/>
      <c r="AX36" s="23"/>
      <c r="AY36" s="28"/>
      <c r="AZ36" s="19"/>
      <c r="BB36" s="17"/>
      <c r="BC36" s="17"/>
    </row>
    <row r="37" spans="1:55" ht="32.25" customHeight="1" thickBot="1">
      <c r="A37" s="115"/>
      <c r="B37" s="447"/>
      <c r="C37" s="116" t="s">
        <v>24</v>
      </c>
      <c r="D37" s="117">
        <v>7</v>
      </c>
      <c r="E37" s="118">
        <v>5</v>
      </c>
      <c r="F37" s="144" t="str">
        <f t="shared" si="0"/>
        <v>(水)</v>
      </c>
      <c r="G37" s="120">
        <v>7</v>
      </c>
      <c r="H37" s="118">
        <v>12</v>
      </c>
      <c r="I37" s="144" t="str">
        <f t="shared" si="1"/>
        <v>(水)</v>
      </c>
      <c r="J37" s="117"/>
      <c r="K37" s="118"/>
      <c r="L37" s="433"/>
      <c r="M37" s="117"/>
      <c r="N37" s="118"/>
      <c r="O37" s="432"/>
      <c r="P37" s="117">
        <v>7</v>
      </c>
      <c r="Q37" s="118">
        <v>18</v>
      </c>
      <c r="R37" s="126" t="str">
        <f>IF(P37="","",VLOOKUP(WEEKDAY(DATE($C$1+2018,P37,Q37)),$BB$11:$BC$16,2))</f>
        <v>(火)</v>
      </c>
      <c r="S37" s="135">
        <v>7</v>
      </c>
      <c r="T37" s="118">
        <v>19</v>
      </c>
      <c r="U37" s="144" t="str">
        <f>IF(S37="","",VLOOKUP(WEEKDAY(DATE($C$1+2018,S37,T37)),$BB$11:$BC$16,2))</f>
        <v>(水)</v>
      </c>
      <c r="V37" s="117"/>
      <c r="W37" s="118"/>
      <c r="X37" s="433" t="str">
        <f>IF(V37="","",VLOOKUP(WEEKDAY(DATE($C$1+1988,V37,W37)),$BB$11:$BC$14,2))</f>
        <v/>
      </c>
      <c r="Y37" s="436"/>
      <c r="Z37" s="437"/>
      <c r="AA37" s="248"/>
      <c r="AB37" s="117"/>
      <c r="AC37" s="118"/>
      <c r="AD37" s="432"/>
      <c r="AE37" s="117"/>
      <c r="AF37" s="118"/>
      <c r="AG37" s="433"/>
      <c r="AH37" s="246">
        <f>DATE($C$1+1988,Y36,Z36)-DATE($C$1+1988,S37,T37)</f>
        <v>8</v>
      </c>
      <c r="AI37" s="71"/>
      <c r="AJ37" s="72"/>
      <c r="AK37" s="72"/>
      <c r="AL37" s="72"/>
      <c r="AM37" s="72"/>
      <c r="AN37" s="74"/>
      <c r="AO37" s="71"/>
      <c r="AP37" s="72"/>
      <c r="AQ37" s="230"/>
      <c r="AR37" s="74"/>
      <c r="AS37" s="314"/>
      <c r="AT37" s="73"/>
      <c r="AU37" s="74"/>
      <c r="AV37" s="71"/>
      <c r="AW37" s="74"/>
      <c r="AX37" s="72"/>
      <c r="AY37" s="74"/>
      <c r="AZ37" s="19"/>
    </row>
    <row r="38" spans="1:55" ht="32.25" customHeight="1">
      <c r="A38" s="30" t="s">
        <v>32</v>
      </c>
      <c r="B38" s="444">
        <v>15</v>
      </c>
      <c r="C38" s="49" t="s">
        <v>27</v>
      </c>
      <c r="D38" s="50">
        <v>7</v>
      </c>
      <c r="E38" s="51">
        <v>5</v>
      </c>
      <c r="F38" s="52" t="str">
        <f t="shared" si="0"/>
        <v>(水)</v>
      </c>
      <c r="G38" s="53">
        <v>7</v>
      </c>
      <c r="H38" s="51">
        <v>12</v>
      </c>
      <c r="I38" s="52" t="str">
        <f t="shared" si="1"/>
        <v>(水)</v>
      </c>
      <c r="J38" s="50">
        <v>7</v>
      </c>
      <c r="K38" s="51">
        <v>18</v>
      </c>
      <c r="L38" s="52" t="str">
        <f>IF(J38="","",VLOOKUP(WEEKDAY(DATE($C$1+2018,J38,K38)),$BB$11:$BC$16,2))</f>
        <v>(火)</v>
      </c>
      <c r="M38" s="50">
        <v>7</v>
      </c>
      <c r="N38" s="51">
        <v>19</v>
      </c>
      <c r="O38" s="52" t="str">
        <f>IF(M38="","",VLOOKUP(WEEKDAY(DATE($C$1+2018,M38,N38)),$BB$11:$BC$16,2))</f>
        <v>(水)</v>
      </c>
      <c r="P38" s="50"/>
      <c r="Q38" s="51"/>
      <c r="R38" s="54"/>
      <c r="S38" s="56"/>
      <c r="T38" s="51"/>
      <c r="U38" s="54"/>
      <c r="V38" s="50">
        <v>8</v>
      </c>
      <c r="W38" s="51">
        <v>2</v>
      </c>
      <c r="X38" s="52" t="str">
        <f>IF(V38="","",VLOOKUP(WEEKDAY(DATE($C$1+2018,V38,W38)),$BB$11:$BC$16,2))</f>
        <v>(水)</v>
      </c>
      <c r="Y38" s="259">
        <v>8</v>
      </c>
      <c r="Z38" s="260">
        <v>3</v>
      </c>
      <c r="AA38" s="274" t="str">
        <f>IF(Y38="","",VLOOKUP(WEEKDAY(DATE($C$1+2018,Y38,Z38)),$BB$11:$BC$16,2))</f>
        <v>(木)</v>
      </c>
      <c r="AB38" s="50">
        <v>8</v>
      </c>
      <c r="AC38" s="51">
        <v>7</v>
      </c>
      <c r="AD38" s="52" t="str">
        <f>IF(AB38="","",VLOOKUP(WEEKDAY(DATE($C$1+2018,AB38,AC38)),$BB$11:$BC$16,2))</f>
        <v>(月)</v>
      </c>
      <c r="AE38" s="50">
        <v>8</v>
      </c>
      <c r="AF38" s="51">
        <v>8</v>
      </c>
      <c r="AG38" s="52" t="str">
        <f>IF(AE38="","",VLOOKUP(WEEKDAY(DATE($C$1+2018,AE38,AF38)),$BB$11:$BC$16,2))</f>
        <v>(火)</v>
      </c>
      <c r="AH38" s="129">
        <f>DATE($C$1+1988,Y38,Z38)-DATE($C$1+1988,M38,N38)</f>
        <v>15</v>
      </c>
      <c r="AI38" s="95" t="s">
        <v>200</v>
      </c>
      <c r="AJ38" s="159"/>
      <c r="AK38" s="159"/>
      <c r="AL38" s="159"/>
      <c r="AM38" s="159"/>
      <c r="AN38" s="75"/>
      <c r="AO38" s="95"/>
      <c r="AP38" s="75"/>
      <c r="AQ38" s="231"/>
      <c r="AR38" s="131"/>
      <c r="AS38" s="311"/>
      <c r="AT38" s="130"/>
      <c r="AU38" s="131"/>
      <c r="AV38" s="95"/>
      <c r="AW38" s="131"/>
      <c r="AX38" s="75"/>
      <c r="AY38" s="132"/>
      <c r="AZ38" s="19"/>
    </row>
    <row r="39" spans="1:55" ht="32.25" customHeight="1">
      <c r="A39" s="30"/>
      <c r="B39" s="444"/>
      <c r="C39" s="160" t="s">
        <v>24</v>
      </c>
      <c r="D39" s="161">
        <v>7</v>
      </c>
      <c r="E39" s="162">
        <v>12</v>
      </c>
      <c r="F39" s="35" t="str">
        <f t="shared" si="0"/>
        <v>(水)</v>
      </c>
      <c r="G39" s="163">
        <v>7</v>
      </c>
      <c r="H39" s="162">
        <v>19</v>
      </c>
      <c r="I39" s="35" t="str">
        <f t="shared" si="1"/>
        <v>(水)</v>
      </c>
      <c r="J39" s="161"/>
      <c r="K39" s="162"/>
      <c r="L39" s="164"/>
      <c r="M39" s="161"/>
      <c r="N39" s="162"/>
      <c r="O39" s="68"/>
      <c r="P39" s="161">
        <v>7</v>
      </c>
      <c r="Q39" s="162">
        <v>24</v>
      </c>
      <c r="R39" s="164" t="str">
        <f>IF(P39="","",VLOOKUP(WEEKDAY(DATE($C$1+2018,P39,Q39)),$BB$11:$BC$16,2))</f>
        <v>(月)</v>
      </c>
      <c r="S39" s="69">
        <v>7</v>
      </c>
      <c r="T39" s="162">
        <v>25</v>
      </c>
      <c r="U39" s="35" t="str">
        <f>IF(S39="","",VLOOKUP(WEEKDAY(DATE($C$1+2018,S39,T39)),$BB$11:$BC$16,2))</f>
        <v>(火)</v>
      </c>
      <c r="V39" s="161"/>
      <c r="W39" s="162"/>
      <c r="X39" s="164" t="str">
        <f>IF(V39="","",VLOOKUP(WEEKDAY(DATE($C$1+1988,V39,W39)),$BB$11:$BC$14,2))</f>
        <v/>
      </c>
      <c r="Y39" s="438"/>
      <c r="Z39" s="439"/>
      <c r="AA39" s="273"/>
      <c r="AB39" s="161"/>
      <c r="AC39" s="162"/>
      <c r="AD39" s="68"/>
      <c r="AE39" s="161"/>
      <c r="AF39" s="162"/>
      <c r="AG39" s="164"/>
      <c r="AH39" s="97">
        <f>DATE($C$1+1988,Y38,Z38)-DATE($C$1+1988,S39,T39)</f>
        <v>9</v>
      </c>
      <c r="AI39" s="98"/>
      <c r="AJ39" s="141"/>
      <c r="AK39" s="141"/>
      <c r="AL39" s="141"/>
      <c r="AM39" s="141"/>
      <c r="AN39" s="42"/>
      <c r="AO39" s="98"/>
      <c r="AP39" s="42"/>
      <c r="AQ39" s="229"/>
      <c r="AR39" s="44"/>
      <c r="AS39" s="312"/>
      <c r="AT39" s="43"/>
      <c r="AU39" s="44"/>
      <c r="AV39" s="98"/>
      <c r="AW39" s="44"/>
      <c r="AX39" s="42"/>
      <c r="AY39" s="44"/>
      <c r="AZ39" s="19"/>
    </row>
    <row r="40" spans="1:55" ht="32.25" customHeight="1">
      <c r="A40" s="30"/>
      <c r="B40" s="446">
        <v>16</v>
      </c>
      <c r="C40" s="49" t="s">
        <v>27</v>
      </c>
      <c r="D40" s="50">
        <v>7</v>
      </c>
      <c r="E40" s="51">
        <v>26</v>
      </c>
      <c r="F40" s="52" t="str">
        <f t="shared" si="0"/>
        <v>(水)</v>
      </c>
      <c r="G40" s="53">
        <v>8</v>
      </c>
      <c r="H40" s="51">
        <v>2</v>
      </c>
      <c r="I40" s="54" t="str">
        <f t="shared" si="1"/>
        <v>(水)</v>
      </c>
      <c r="J40" s="50">
        <v>8</v>
      </c>
      <c r="K40" s="51">
        <v>7</v>
      </c>
      <c r="L40" s="52" t="str">
        <f>IF(J40="","",VLOOKUP(WEEKDAY(DATE($C$1+2018,J40,K40)),$BB$11:$BC$16,2))</f>
        <v>(月)</v>
      </c>
      <c r="M40" s="50">
        <v>8</v>
      </c>
      <c r="N40" s="51">
        <v>8</v>
      </c>
      <c r="O40" s="52" t="str">
        <f>IF(M40="","",VLOOKUP(WEEKDAY(DATE($C$1+2018,M40,N40)),$BB$11:$BC$16,2))</f>
        <v>(火)</v>
      </c>
      <c r="P40" s="50"/>
      <c r="Q40" s="51"/>
      <c r="R40" s="54"/>
      <c r="S40" s="56"/>
      <c r="T40" s="51"/>
      <c r="U40" s="54"/>
      <c r="V40" s="50">
        <v>8</v>
      </c>
      <c r="W40" s="51">
        <v>23</v>
      </c>
      <c r="X40" s="52" t="str">
        <f>IF(V40="","",VLOOKUP(WEEKDAY(DATE($C$1+2018,V40,W40)),$BB$11:$BC$16,2))</f>
        <v>(水)</v>
      </c>
      <c r="Y40" s="259">
        <v>8</v>
      </c>
      <c r="Z40" s="260">
        <v>24</v>
      </c>
      <c r="AA40" s="271" t="str">
        <f>IF(Y40="","",VLOOKUP(WEEKDAY(DATE($C$1+2018,Y40,Z40)),$BB$11:$BC$16,2))</f>
        <v>(木)</v>
      </c>
      <c r="AB40" s="50">
        <v>8</v>
      </c>
      <c r="AC40" s="51">
        <v>28</v>
      </c>
      <c r="AD40" s="52" t="str">
        <f>IF(AB40="","",VLOOKUP(WEEKDAY(DATE($C$1+2018,AB40,AC40)),$BB$11:$BC$16,2))</f>
        <v>(月)</v>
      </c>
      <c r="AE40" s="50">
        <v>8</v>
      </c>
      <c r="AF40" s="51">
        <v>29</v>
      </c>
      <c r="AG40" s="52" t="str">
        <f>IF(AE40="","",VLOOKUP(WEEKDAY(DATE($C$1+2018,AE40,AF40)),$BB$11:$BC$16,2))</f>
        <v>(火)</v>
      </c>
      <c r="AH40" s="129">
        <f>DATE($C$1+1988,Y40,Z40)-DATE($C$1+1988,M40,N40)</f>
        <v>16</v>
      </c>
      <c r="AI40" s="95"/>
      <c r="AJ40" s="159"/>
      <c r="AK40" s="159"/>
      <c r="AL40" s="159"/>
      <c r="AM40" s="159"/>
      <c r="AN40" s="75"/>
      <c r="AO40" s="95"/>
      <c r="AP40" s="75"/>
      <c r="AQ40" s="231"/>
      <c r="AR40" s="131"/>
      <c r="AS40" s="279"/>
      <c r="AT40" s="130" t="s">
        <v>254</v>
      </c>
      <c r="AU40" s="131"/>
      <c r="AV40" s="95"/>
      <c r="AW40" s="131"/>
      <c r="AX40" s="75"/>
      <c r="AY40" s="131"/>
      <c r="AZ40" s="19"/>
    </row>
    <row r="41" spans="1:55" ht="32.25" customHeight="1">
      <c r="A41" s="30"/>
      <c r="B41" s="445"/>
      <c r="C41" s="32" t="s">
        <v>24</v>
      </c>
      <c r="D41" s="33">
        <v>8</v>
      </c>
      <c r="E41" s="34">
        <v>2</v>
      </c>
      <c r="F41" s="35" t="str">
        <f t="shared" si="0"/>
        <v>(水)</v>
      </c>
      <c r="G41" s="36">
        <v>8</v>
      </c>
      <c r="H41" s="34">
        <v>9</v>
      </c>
      <c r="I41" s="35" t="str">
        <f t="shared" si="1"/>
        <v>(水)</v>
      </c>
      <c r="J41" s="33"/>
      <c r="K41" s="34"/>
      <c r="L41" s="37"/>
      <c r="M41" s="33"/>
      <c r="N41" s="34"/>
      <c r="O41" s="38"/>
      <c r="P41" s="33">
        <v>8</v>
      </c>
      <c r="Q41" s="34">
        <v>14</v>
      </c>
      <c r="R41" s="164" t="str">
        <f>IF(P41="","",VLOOKUP(WEEKDAY(DATE($C$1+2018,P41,Q41)),$BB$11:$BC$16,2))</f>
        <v>(月)</v>
      </c>
      <c r="S41" s="39">
        <v>8</v>
      </c>
      <c r="T41" s="34">
        <v>15</v>
      </c>
      <c r="U41" s="35" t="str">
        <f>IF(S41="","",VLOOKUP(WEEKDAY(DATE($C$1+2018,S41,T41)),$BB$11:$BC$16,2))</f>
        <v>(火)</v>
      </c>
      <c r="V41" s="33"/>
      <c r="W41" s="34"/>
      <c r="X41" s="37" t="str">
        <f>IF(V41="","",VLOOKUP(WEEKDAY(DATE($C$1+1988,V41,W41)),$BB$11:$BC$14,2))</f>
        <v/>
      </c>
      <c r="Y41" s="430"/>
      <c r="Z41" s="431"/>
      <c r="AA41" s="273"/>
      <c r="AB41" s="33"/>
      <c r="AC41" s="34"/>
      <c r="AD41" s="38"/>
      <c r="AE41" s="33"/>
      <c r="AF41" s="34"/>
      <c r="AG41" s="37"/>
      <c r="AH41" s="255">
        <f>DATE($C$1+1988,Y40,Z40)-DATE($C$1+1988,S41,T41)</f>
        <v>9</v>
      </c>
      <c r="AI41" s="98"/>
      <c r="AJ41" s="141"/>
      <c r="AK41" s="141"/>
      <c r="AL41" s="141"/>
      <c r="AM41" s="141"/>
      <c r="AN41" s="42"/>
      <c r="AO41" s="98"/>
      <c r="AP41" s="42"/>
      <c r="AQ41" s="229"/>
      <c r="AR41" s="44"/>
      <c r="AS41" s="312"/>
      <c r="AT41" s="43"/>
      <c r="AU41" s="44"/>
      <c r="AV41" s="48"/>
      <c r="AW41" s="47"/>
      <c r="AX41" s="46"/>
      <c r="AY41" s="47"/>
      <c r="AZ41" s="19"/>
    </row>
    <row r="42" spans="1:55" ht="32.25" customHeight="1">
      <c r="A42" s="30"/>
      <c r="B42" s="444">
        <v>17</v>
      </c>
      <c r="C42" s="49" t="s">
        <v>27</v>
      </c>
      <c r="D42" s="50">
        <v>8</v>
      </c>
      <c r="E42" s="287">
        <v>2</v>
      </c>
      <c r="F42" s="52" t="str">
        <f t="shared" si="0"/>
        <v>(水)</v>
      </c>
      <c r="G42" s="53">
        <v>8</v>
      </c>
      <c r="H42" s="51">
        <v>9</v>
      </c>
      <c r="I42" s="52" t="str">
        <f t="shared" si="1"/>
        <v>(水)</v>
      </c>
      <c r="J42" s="50">
        <v>8</v>
      </c>
      <c r="K42" s="51">
        <v>14</v>
      </c>
      <c r="L42" s="52" t="str">
        <f>IF(J42="","",VLOOKUP(WEEKDAY(DATE($C$1+2018,J42,K42)),$BB$11:$BC$16,2))</f>
        <v>(月)</v>
      </c>
      <c r="M42" s="50">
        <v>8</v>
      </c>
      <c r="N42" s="51">
        <v>15</v>
      </c>
      <c r="O42" s="52" t="str">
        <f>IF(M42="","",VLOOKUP(WEEKDAY(DATE($C$1+2018,M42,N42)),$BB$11:$BC$16,2))</f>
        <v>(火)</v>
      </c>
      <c r="P42" s="50"/>
      <c r="Q42" s="51"/>
      <c r="R42" s="54"/>
      <c r="S42" s="56"/>
      <c r="T42" s="51"/>
      <c r="U42" s="54"/>
      <c r="V42" s="50">
        <v>8</v>
      </c>
      <c r="W42" s="51">
        <v>30</v>
      </c>
      <c r="X42" s="52" t="str">
        <f>IF(V42="","",VLOOKUP(WEEKDAY(DATE($C$1+2018,V42,W42)),$BB$11:$BC$16,2))</f>
        <v>(水)</v>
      </c>
      <c r="Y42" s="259">
        <v>8</v>
      </c>
      <c r="Z42" s="260">
        <v>31</v>
      </c>
      <c r="AA42" s="271" t="str">
        <f>IF(Y42="","",VLOOKUP(WEEKDAY(DATE($C$1+2018,Y42,Z42)),$BB$11:$BC$16,2))</f>
        <v>(木)</v>
      </c>
      <c r="AB42" s="50">
        <v>9</v>
      </c>
      <c r="AC42" s="51">
        <v>4</v>
      </c>
      <c r="AD42" s="52" t="str">
        <f>IF(AB42="","",VLOOKUP(WEEKDAY(DATE($C$1+2018,AB42,AC42)),$BB$11:$BC$16,2))</f>
        <v>(月)</v>
      </c>
      <c r="AE42" s="50">
        <v>9</v>
      </c>
      <c r="AF42" s="51">
        <v>5</v>
      </c>
      <c r="AG42" s="52" t="str">
        <f>IF(AE42="","",VLOOKUP(WEEKDAY(DATE($C$1+2018,AE42,AF42)),$BB$11:$BC$16,2))</f>
        <v>(火)</v>
      </c>
      <c r="AH42" s="129">
        <f>DATE($C$1+1988,Y42,Z42)-DATE($C$1+1988,M42,N42)</f>
        <v>16</v>
      </c>
      <c r="AI42" s="95"/>
      <c r="AJ42" s="159"/>
      <c r="AK42" s="159"/>
      <c r="AL42" s="159"/>
      <c r="AM42" s="159"/>
      <c r="AN42" s="75"/>
      <c r="AO42" s="95"/>
      <c r="AP42" s="75"/>
      <c r="AQ42" s="231"/>
      <c r="AR42" s="131"/>
      <c r="AS42" s="279" t="s">
        <v>252</v>
      </c>
      <c r="AT42" s="130" t="s">
        <v>213</v>
      </c>
      <c r="AU42" s="131"/>
      <c r="AV42" s="95"/>
      <c r="AW42" s="131"/>
      <c r="AX42" s="75"/>
      <c r="AY42" s="131"/>
      <c r="AZ42" s="19"/>
    </row>
    <row r="43" spans="1:55" ht="32.25" customHeight="1" thickBot="1">
      <c r="A43" s="115"/>
      <c r="B43" s="447"/>
      <c r="C43" s="116" t="s">
        <v>24</v>
      </c>
      <c r="D43" s="117">
        <v>8</v>
      </c>
      <c r="E43" s="357">
        <v>9</v>
      </c>
      <c r="F43" s="144" t="str">
        <f t="shared" si="0"/>
        <v>(水)</v>
      </c>
      <c r="G43" s="120">
        <v>8</v>
      </c>
      <c r="H43" s="118">
        <v>16</v>
      </c>
      <c r="I43" s="126" t="str">
        <f t="shared" si="1"/>
        <v>(水)</v>
      </c>
      <c r="J43" s="117"/>
      <c r="K43" s="118"/>
      <c r="L43" s="433"/>
      <c r="M43" s="117"/>
      <c r="N43" s="118"/>
      <c r="O43" s="432"/>
      <c r="P43" s="117">
        <v>8</v>
      </c>
      <c r="Q43" s="118">
        <v>21</v>
      </c>
      <c r="R43" s="126" t="str">
        <f>IF(P43="","",VLOOKUP(WEEKDAY(DATE($C$1+2018,P43,Q43)),$BB$11:$BC$16,2))</f>
        <v>(月)</v>
      </c>
      <c r="S43" s="135">
        <v>8</v>
      </c>
      <c r="T43" s="118">
        <v>22</v>
      </c>
      <c r="U43" s="144" t="str">
        <f>IF(S43="","",VLOOKUP(WEEKDAY(DATE($C$1+2018,S43,T43)),$BB$11:$BC$16,2))</f>
        <v>(火)</v>
      </c>
      <c r="V43" s="117"/>
      <c r="W43" s="118"/>
      <c r="X43" s="433" t="str">
        <f>IF(V43="","",VLOOKUP(WEEKDAY(DATE($C$1+1988,V43,W43)),$BB$11:$BC$14,2))</f>
        <v/>
      </c>
      <c r="Y43" s="436"/>
      <c r="Z43" s="437"/>
      <c r="AA43" s="275"/>
      <c r="AB43" s="117"/>
      <c r="AC43" s="118"/>
      <c r="AD43" s="432"/>
      <c r="AE43" s="117"/>
      <c r="AF43" s="118"/>
      <c r="AG43" s="433"/>
      <c r="AH43" s="246">
        <f>DATE($C$1+1988,Y42,Z42)-DATE($C$1+1988,S43,T43)</f>
        <v>9</v>
      </c>
      <c r="AI43" s="358"/>
      <c r="AJ43" s="359"/>
      <c r="AK43" s="359"/>
      <c r="AL43" s="359"/>
      <c r="AM43" s="359"/>
      <c r="AN43" s="128"/>
      <c r="AO43" s="358"/>
      <c r="AP43" s="128"/>
      <c r="AQ43" s="360"/>
      <c r="AR43" s="361"/>
      <c r="AS43" s="378" t="s">
        <v>214</v>
      </c>
      <c r="AT43" s="293"/>
      <c r="AU43" s="361"/>
      <c r="AV43" s="362"/>
      <c r="AW43" s="364"/>
      <c r="AX43" s="363"/>
      <c r="AY43" s="364"/>
      <c r="AZ43" s="19"/>
    </row>
    <row r="44" spans="1:55" ht="32.25" customHeight="1">
      <c r="A44" s="30" t="s">
        <v>33</v>
      </c>
      <c r="B44" s="444">
        <v>18</v>
      </c>
      <c r="C44" s="49" t="s">
        <v>27</v>
      </c>
      <c r="D44" s="50">
        <v>8</v>
      </c>
      <c r="E44" s="51">
        <v>9</v>
      </c>
      <c r="F44" s="52" t="str">
        <f t="shared" si="0"/>
        <v>(水)</v>
      </c>
      <c r="G44" s="53">
        <v>8</v>
      </c>
      <c r="H44" s="51">
        <v>16</v>
      </c>
      <c r="I44" s="52" t="str">
        <f t="shared" si="1"/>
        <v>(水)</v>
      </c>
      <c r="J44" s="50">
        <v>8</v>
      </c>
      <c r="K44" s="51">
        <v>21</v>
      </c>
      <c r="L44" s="52" t="str">
        <f>IF(J44="","",VLOOKUP(WEEKDAY(DATE($C$1+2018,J44,K44)),$BB$11:$BC$16,2))</f>
        <v>(月)</v>
      </c>
      <c r="M44" s="50">
        <v>8</v>
      </c>
      <c r="N44" s="51">
        <v>22</v>
      </c>
      <c r="O44" s="52" t="str">
        <f>IF(M44="","",VLOOKUP(WEEKDAY(DATE($C$1+2018,M44,N44)),$BB$11:$BC$16,2))</f>
        <v>(火)</v>
      </c>
      <c r="P44" s="50"/>
      <c r="Q44" s="51"/>
      <c r="R44" s="54"/>
      <c r="S44" s="56"/>
      <c r="T44" s="51"/>
      <c r="U44" s="54"/>
      <c r="V44" s="50">
        <v>9</v>
      </c>
      <c r="W44" s="51">
        <v>6</v>
      </c>
      <c r="X44" s="52" t="str">
        <f>IF(V44="","",VLOOKUP(WEEKDAY(DATE($C$1+2018,V44,W44)),$BB$11:$BC$16,2))</f>
        <v>(水)</v>
      </c>
      <c r="Y44" s="259">
        <v>9</v>
      </c>
      <c r="Z44" s="260">
        <v>7</v>
      </c>
      <c r="AA44" s="271" t="str">
        <f>IF(Y44="","",VLOOKUP(WEEKDAY(DATE($C$1+2018,Y44,Z44)),$BB$11:$BC$16,2))</f>
        <v>(木)</v>
      </c>
      <c r="AB44" s="50">
        <v>9</v>
      </c>
      <c r="AC44" s="51">
        <v>11</v>
      </c>
      <c r="AD44" s="52" t="str">
        <f>IF(AB44="","",VLOOKUP(WEEKDAY(DATE($C$1+2018,AB44,AC44)),$BB$11:$BC$16,2))</f>
        <v>(月)</v>
      </c>
      <c r="AE44" s="50">
        <v>9</v>
      </c>
      <c r="AF44" s="51">
        <v>12</v>
      </c>
      <c r="AG44" s="52" t="str">
        <f>IF(AE44="","",VLOOKUP(WEEKDAY(DATE($C$1+2018,AE44,AF44)),$BB$11:$BC$16,2))</f>
        <v>(火)</v>
      </c>
      <c r="AH44" s="280">
        <f>DATE($C$1+1988,Y44,Z44)-DATE($C$1+1988,M44,N44)</f>
        <v>16</v>
      </c>
      <c r="AI44" s="95" t="s">
        <v>196</v>
      </c>
      <c r="AJ44" s="415" t="s">
        <v>204</v>
      </c>
      <c r="AK44" s="159" t="s">
        <v>205</v>
      </c>
      <c r="AL44" s="159"/>
      <c r="AM44" s="159"/>
      <c r="AN44" s="75"/>
      <c r="AO44" s="95"/>
      <c r="AP44" s="75"/>
      <c r="AQ44" s="231"/>
      <c r="AR44" s="131"/>
      <c r="AS44" s="279"/>
      <c r="AT44" s="130"/>
      <c r="AU44" s="131"/>
      <c r="AV44" s="185"/>
      <c r="AW44" s="132"/>
      <c r="AX44" s="182"/>
      <c r="AY44" s="132"/>
      <c r="AZ44" s="19"/>
    </row>
    <row r="45" spans="1:55" ht="32.25" customHeight="1">
      <c r="A45" s="30"/>
      <c r="B45" s="445"/>
      <c r="C45" s="32" t="s">
        <v>24</v>
      </c>
      <c r="D45" s="33">
        <v>8</v>
      </c>
      <c r="E45" s="34">
        <v>16</v>
      </c>
      <c r="F45" s="35" t="str">
        <f t="shared" si="0"/>
        <v>(水)</v>
      </c>
      <c r="G45" s="36">
        <v>8</v>
      </c>
      <c r="H45" s="34">
        <v>23</v>
      </c>
      <c r="I45" s="35" t="str">
        <f t="shared" si="1"/>
        <v>(水)</v>
      </c>
      <c r="J45" s="33"/>
      <c r="K45" s="34"/>
      <c r="L45" s="37"/>
      <c r="M45" s="33"/>
      <c r="N45" s="34"/>
      <c r="O45" s="38"/>
      <c r="P45" s="33">
        <v>8</v>
      </c>
      <c r="Q45" s="34">
        <v>28</v>
      </c>
      <c r="R45" s="164" t="str">
        <f>IF(P45="","",VLOOKUP(WEEKDAY(DATE($C$1+2018,P45,Q45)),$BB$11:$BC$16,2))</f>
        <v>(月)</v>
      </c>
      <c r="S45" s="39">
        <v>8</v>
      </c>
      <c r="T45" s="34">
        <v>29</v>
      </c>
      <c r="U45" s="35" t="str">
        <f>IF(S45="","",VLOOKUP(WEEKDAY(DATE($C$1+2018,S45,T45)),$BB$11:$BC$16,2))</f>
        <v>(火)</v>
      </c>
      <c r="V45" s="33"/>
      <c r="W45" s="34"/>
      <c r="X45" s="37" t="str">
        <f>IF(V45="","",VLOOKUP(WEEKDAY(DATE($C$1+1988,V45,W45)),$BB$11:$BC$14,2))</f>
        <v/>
      </c>
      <c r="Y45" s="430"/>
      <c r="Z45" s="431"/>
      <c r="AA45" s="273"/>
      <c r="AB45" s="33"/>
      <c r="AC45" s="34"/>
      <c r="AD45" s="38"/>
      <c r="AE45" s="33"/>
      <c r="AF45" s="34"/>
      <c r="AG45" s="37"/>
      <c r="AH45" s="255">
        <f>DATE($C$1+1988,Y44,Z44)-DATE($C$1+1988,S45,T45)</f>
        <v>9</v>
      </c>
      <c r="AI45" s="281"/>
      <c r="AJ45" s="322"/>
      <c r="AK45" s="322"/>
      <c r="AL45" s="322"/>
      <c r="AM45" s="322"/>
      <c r="AN45" s="194"/>
      <c r="AO45" s="281"/>
      <c r="AP45" s="194"/>
      <c r="AQ45" s="235"/>
      <c r="AR45" s="196"/>
      <c r="AS45" s="379"/>
      <c r="AT45" s="283"/>
      <c r="AU45" s="198"/>
      <c r="AV45" s="199"/>
      <c r="AW45" s="198"/>
      <c r="AX45" s="282"/>
      <c r="AY45" s="198"/>
      <c r="AZ45" s="19"/>
    </row>
    <row r="46" spans="1:55" ht="32.25" customHeight="1">
      <c r="A46" s="30"/>
      <c r="B46" s="444">
        <v>19</v>
      </c>
      <c r="C46" s="49" t="s">
        <v>27</v>
      </c>
      <c r="D46" s="50">
        <v>8</v>
      </c>
      <c r="E46" s="51">
        <v>16</v>
      </c>
      <c r="F46" s="52" t="str">
        <f t="shared" si="0"/>
        <v>(水)</v>
      </c>
      <c r="G46" s="53">
        <v>8</v>
      </c>
      <c r="H46" s="51">
        <v>23</v>
      </c>
      <c r="I46" s="52" t="str">
        <f t="shared" si="1"/>
        <v>(水)</v>
      </c>
      <c r="J46" s="50">
        <v>8</v>
      </c>
      <c r="K46" s="51">
        <v>28</v>
      </c>
      <c r="L46" s="52" t="str">
        <f>IF(J46="","",VLOOKUP(WEEKDAY(DATE($C$1+2018,J46,K46)),$BB$11:$BC$16,2))</f>
        <v>(月)</v>
      </c>
      <c r="M46" s="50">
        <v>8</v>
      </c>
      <c r="N46" s="51">
        <v>29</v>
      </c>
      <c r="O46" s="52" t="str">
        <f>IF(M46="","",VLOOKUP(WEEKDAY(DATE($C$1+2018,M46,N46)),$BB$11:$BC$16,2))</f>
        <v>(火)</v>
      </c>
      <c r="P46" s="50"/>
      <c r="Q46" s="51"/>
      <c r="R46" s="54"/>
      <c r="S46" s="56"/>
      <c r="T46" s="51"/>
      <c r="U46" s="54"/>
      <c r="V46" s="50">
        <v>9</v>
      </c>
      <c r="W46" s="51">
        <v>13</v>
      </c>
      <c r="X46" s="52" t="str">
        <f>IF(V46="","",VLOOKUP(WEEKDAY(DATE($C$1+2018,V46,W46)),$BB$11:$BC$16,2))</f>
        <v>(水)</v>
      </c>
      <c r="Y46" s="259">
        <v>9</v>
      </c>
      <c r="Z46" s="260">
        <v>14</v>
      </c>
      <c r="AA46" s="271" t="str">
        <f>IF(Y46="","",VLOOKUP(WEEKDAY(DATE($C$1+2018,Y46,Z46)),$BB$11:$BC$16,2))</f>
        <v>(木)</v>
      </c>
      <c r="AB46" s="50">
        <v>9</v>
      </c>
      <c r="AC46" s="51">
        <v>19</v>
      </c>
      <c r="AD46" s="52" t="str">
        <f>IF(AB46="","",VLOOKUP(WEEKDAY(DATE($C$1+2018,AB46,AC46)),$BB$11:$BC$16,2))</f>
        <v>(火)</v>
      </c>
      <c r="AE46" s="50">
        <v>9</v>
      </c>
      <c r="AF46" s="51">
        <v>20</v>
      </c>
      <c r="AG46" s="52" t="str">
        <f>IF(AE46="","",VLOOKUP(WEEKDAY(DATE($C$1+2018,AE46,AF46)),$BB$11:$BC$16,2))</f>
        <v>(水)</v>
      </c>
      <c r="AH46" s="280">
        <f>DATE($C$1+1988,Y46,Z46)-DATE($C$1+1988,M46,N46)</f>
        <v>16</v>
      </c>
      <c r="AI46" s="416" t="s">
        <v>203</v>
      </c>
      <c r="AJ46" s="60"/>
      <c r="AK46" s="60"/>
      <c r="AL46" s="60"/>
      <c r="AM46" s="60"/>
      <c r="AN46" s="23"/>
      <c r="AO46" s="22"/>
      <c r="AP46" s="23"/>
      <c r="AQ46" s="104"/>
      <c r="AR46" s="25"/>
      <c r="AS46" s="311"/>
      <c r="AT46" s="227"/>
      <c r="AU46" s="28"/>
      <c r="AV46" s="29"/>
      <c r="AW46" s="28"/>
      <c r="AX46" s="27"/>
      <c r="AY46" s="28"/>
      <c r="AZ46" s="19"/>
    </row>
    <row r="47" spans="1:55" ht="32.25" customHeight="1">
      <c r="A47" s="30"/>
      <c r="B47" s="445"/>
      <c r="C47" s="32" t="s">
        <v>24</v>
      </c>
      <c r="D47" s="33">
        <v>8</v>
      </c>
      <c r="E47" s="34">
        <v>23</v>
      </c>
      <c r="F47" s="35" t="str">
        <f t="shared" si="0"/>
        <v>(水)</v>
      </c>
      <c r="G47" s="36">
        <v>8</v>
      </c>
      <c r="H47" s="34">
        <v>30</v>
      </c>
      <c r="I47" s="35" t="str">
        <f t="shared" si="1"/>
        <v>(水)</v>
      </c>
      <c r="J47" s="33"/>
      <c r="K47" s="34"/>
      <c r="L47" s="37"/>
      <c r="M47" s="33"/>
      <c r="N47" s="34"/>
      <c r="O47" s="38"/>
      <c r="P47" s="33">
        <v>9</v>
      </c>
      <c r="Q47" s="34">
        <v>4</v>
      </c>
      <c r="R47" s="164" t="str">
        <f>IF(P47="","",VLOOKUP(WEEKDAY(DATE($C$1+2018,P47,Q47)),$BB$11:$BC$16,2))</f>
        <v>(月)</v>
      </c>
      <c r="S47" s="39">
        <v>9</v>
      </c>
      <c r="T47" s="34">
        <v>5</v>
      </c>
      <c r="U47" s="35" t="str">
        <f>IF(S47="","",VLOOKUP(WEEKDAY(DATE($C$1+2018,S47,T47)),$BB$11:$BC$16,2))</f>
        <v>(火)</v>
      </c>
      <c r="V47" s="33"/>
      <c r="W47" s="34"/>
      <c r="X47" s="37" t="str">
        <f>IF(V47="","",VLOOKUP(WEEKDAY(DATE($C$1+1988,V47,W47)),$BB$11:$BC$14,2))</f>
        <v/>
      </c>
      <c r="Y47" s="430"/>
      <c r="Z47" s="431"/>
      <c r="AA47" s="273"/>
      <c r="AB47" s="33"/>
      <c r="AC47" s="34"/>
      <c r="AD47" s="38"/>
      <c r="AE47" s="33"/>
      <c r="AF47" s="34"/>
      <c r="AG47" s="37"/>
      <c r="AH47" s="255">
        <f>DATE($C$1+1988,Y46,Z46)-DATE($C$1+1988,S47,T47)</f>
        <v>9</v>
      </c>
      <c r="AI47" s="281"/>
      <c r="AJ47" s="322"/>
      <c r="AK47" s="322"/>
      <c r="AL47" s="322"/>
      <c r="AM47" s="322"/>
      <c r="AN47" s="194"/>
      <c r="AO47" s="281"/>
      <c r="AP47" s="194"/>
      <c r="AQ47" s="235"/>
      <c r="AR47" s="196"/>
      <c r="AS47" s="379"/>
      <c r="AT47" s="283"/>
      <c r="AU47" s="198"/>
      <c r="AV47" s="199"/>
      <c r="AW47" s="198"/>
      <c r="AX47" s="282"/>
      <c r="AY47" s="198"/>
      <c r="AZ47" s="19"/>
    </row>
    <row r="48" spans="1:55" ht="32.25" customHeight="1">
      <c r="A48" s="30"/>
      <c r="B48" s="446">
        <v>20</v>
      </c>
      <c r="C48" s="106" t="s">
        <v>27</v>
      </c>
      <c r="D48" s="107">
        <v>8</v>
      </c>
      <c r="E48" s="108">
        <v>23</v>
      </c>
      <c r="F48" s="109" t="str">
        <f t="shared" si="0"/>
        <v>(水)</v>
      </c>
      <c r="G48" s="110">
        <v>8</v>
      </c>
      <c r="H48" s="108">
        <v>30</v>
      </c>
      <c r="I48" s="109" t="str">
        <f t="shared" si="1"/>
        <v>(水)</v>
      </c>
      <c r="J48" s="107">
        <v>9</v>
      </c>
      <c r="K48" s="108">
        <v>4</v>
      </c>
      <c r="L48" s="109" t="str">
        <f>IF(J48="","",VLOOKUP(WEEKDAY(DATE($C$1+2018,J48,K48)),$BB$11:$BC$16,2))</f>
        <v>(月)</v>
      </c>
      <c r="M48" s="107">
        <v>9</v>
      </c>
      <c r="N48" s="108">
        <v>5</v>
      </c>
      <c r="O48" s="109" t="str">
        <f>IF(M48="","",VLOOKUP(WEEKDAY(DATE($C$1+2018,M48,N48)),$BB$11:$BC$16,2))</f>
        <v>(火)</v>
      </c>
      <c r="P48" s="107"/>
      <c r="Q48" s="108"/>
      <c r="R48" s="111"/>
      <c r="S48" s="113"/>
      <c r="T48" s="108"/>
      <c r="U48" s="111"/>
      <c r="V48" s="107">
        <v>9</v>
      </c>
      <c r="W48" s="108">
        <v>20</v>
      </c>
      <c r="X48" s="109" t="str">
        <f>IF(V48="","",VLOOKUP(WEEKDAY(DATE($C$1+2018,V48,W48)),$BB$11:$BC$16,2))</f>
        <v>(水)</v>
      </c>
      <c r="Y48" s="428">
        <v>9</v>
      </c>
      <c r="Z48" s="429">
        <v>21</v>
      </c>
      <c r="AA48" s="365" t="str">
        <f>IF(Y48="","",VLOOKUP(WEEKDAY(DATE($C$1+2018,Y48,Z48)),$BB$11:$BC$16,2))</f>
        <v>(木)</v>
      </c>
      <c r="AB48" s="107">
        <v>9</v>
      </c>
      <c r="AC48" s="108">
        <v>25</v>
      </c>
      <c r="AD48" s="109" t="str">
        <f>IF(AB48="","",VLOOKUP(WEEKDAY(DATE($C$1+2018,AB48,AC48)),$BB$11:$BC$16,2))</f>
        <v>(月)</v>
      </c>
      <c r="AE48" s="107">
        <v>9</v>
      </c>
      <c r="AF48" s="108">
        <v>26</v>
      </c>
      <c r="AG48" s="109" t="str">
        <f>IF(AE48="","",VLOOKUP(WEEKDAY(DATE($C$1+2018,AE48,AF48)),$BB$11:$BC$16,2))</f>
        <v>(火)</v>
      </c>
      <c r="AH48" s="57">
        <f>DATE($C$1+1988,Y48,Z48)-DATE($C$1+1988,M48,N48)</f>
        <v>16</v>
      </c>
      <c r="AI48" s="22"/>
      <c r="AJ48" s="414" t="s">
        <v>204</v>
      </c>
      <c r="AK48" s="60"/>
      <c r="AL48" s="60"/>
      <c r="AM48" s="60"/>
      <c r="AN48" s="23"/>
      <c r="AO48" s="22"/>
      <c r="AP48" s="23"/>
      <c r="AQ48" s="104"/>
      <c r="AR48" s="25"/>
      <c r="AS48" s="419" t="s">
        <v>215</v>
      </c>
      <c r="AT48" s="24"/>
      <c r="AU48" s="25"/>
      <c r="AV48" s="29"/>
      <c r="AW48" s="28"/>
      <c r="AX48" s="27"/>
      <c r="AY48" s="28"/>
      <c r="AZ48" s="19"/>
    </row>
    <row r="49" spans="1:52" ht="32.25" customHeight="1">
      <c r="A49" s="30"/>
      <c r="B49" s="445"/>
      <c r="C49" s="32" t="s">
        <v>24</v>
      </c>
      <c r="D49" s="33">
        <v>8</v>
      </c>
      <c r="E49" s="34">
        <v>30</v>
      </c>
      <c r="F49" s="35" t="str">
        <f t="shared" si="0"/>
        <v>(水)</v>
      </c>
      <c r="G49" s="36">
        <v>9</v>
      </c>
      <c r="H49" s="34">
        <v>6</v>
      </c>
      <c r="I49" s="35" t="str">
        <f t="shared" si="1"/>
        <v>(水)</v>
      </c>
      <c r="J49" s="33"/>
      <c r="K49" s="34"/>
      <c r="L49" s="37"/>
      <c r="M49" s="33"/>
      <c r="N49" s="34"/>
      <c r="O49" s="38"/>
      <c r="P49" s="33">
        <v>9</v>
      </c>
      <c r="Q49" s="34">
        <v>11</v>
      </c>
      <c r="R49" s="164" t="str">
        <f>IF(P49="","",VLOOKUP(WEEKDAY(DATE($C$1+2018,P49,Q49)),$BB$11:$BC$16,2))</f>
        <v>(月)</v>
      </c>
      <c r="S49" s="39">
        <v>9</v>
      </c>
      <c r="T49" s="34">
        <v>12</v>
      </c>
      <c r="U49" s="35" t="str">
        <f>IF(S49="","",VLOOKUP(WEEKDAY(DATE($C$1+2018,S49,T49)),$BB$11:$BC$16,2))</f>
        <v>(火)</v>
      </c>
      <c r="V49" s="33"/>
      <c r="W49" s="34"/>
      <c r="X49" s="37" t="str">
        <f>IF(V49="","",VLOOKUP(WEEKDAY(DATE($C$1+1988,V49,W49)),$BB$11:$BC$14,2))</f>
        <v/>
      </c>
      <c r="Y49" s="430"/>
      <c r="Z49" s="431"/>
      <c r="AA49" s="273"/>
      <c r="AB49" s="33"/>
      <c r="AC49" s="34"/>
      <c r="AD49" s="38"/>
      <c r="AE49" s="33"/>
      <c r="AF49" s="34"/>
      <c r="AG49" s="37"/>
      <c r="AH49" s="255">
        <f>DATE($C$1+1988,Y48,Z48)-DATE($C$1+1988,S49,T49)</f>
        <v>9</v>
      </c>
      <c r="AI49" s="98"/>
      <c r="AJ49" s="141"/>
      <c r="AK49" s="141"/>
      <c r="AL49" s="141"/>
      <c r="AM49" s="141"/>
      <c r="AN49" s="42"/>
      <c r="AO49" s="98"/>
      <c r="AP49" s="42"/>
      <c r="AQ49" s="229"/>
      <c r="AR49" s="44"/>
      <c r="AS49" s="375"/>
      <c r="AT49" s="226"/>
      <c r="AU49" s="47"/>
      <c r="AV49" s="48"/>
      <c r="AW49" s="47"/>
      <c r="AX49" s="46"/>
      <c r="AY49" s="47"/>
      <c r="AZ49" s="19"/>
    </row>
    <row r="50" spans="1:52" ht="32.25" customHeight="1">
      <c r="A50" s="30"/>
      <c r="B50" s="444">
        <v>21</v>
      </c>
      <c r="C50" s="49" t="s">
        <v>27</v>
      </c>
      <c r="D50" s="50">
        <v>8</v>
      </c>
      <c r="E50" s="51">
        <v>30</v>
      </c>
      <c r="F50" s="52" t="str">
        <f t="shared" si="0"/>
        <v>(水)</v>
      </c>
      <c r="G50" s="53">
        <v>9</v>
      </c>
      <c r="H50" s="51">
        <v>6</v>
      </c>
      <c r="I50" s="52" t="str">
        <f t="shared" si="1"/>
        <v>(水)</v>
      </c>
      <c r="J50" s="50">
        <v>9</v>
      </c>
      <c r="K50" s="51">
        <v>11</v>
      </c>
      <c r="L50" s="52" t="str">
        <f>IF(J50="","",VLOOKUP(WEEKDAY(DATE($C$1+2018,J50,K50)),$BB$11:$BC$16,2))</f>
        <v>(月)</v>
      </c>
      <c r="M50" s="50">
        <v>9</v>
      </c>
      <c r="N50" s="51">
        <v>12</v>
      </c>
      <c r="O50" s="52" t="str">
        <f>IF(M50="","",VLOOKUP(WEEKDAY(DATE($C$1+2018,M50,N50)),$BB$11:$BC$16,2))</f>
        <v>(火)</v>
      </c>
      <c r="P50" s="50"/>
      <c r="Q50" s="51"/>
      <c r="R50" s="54"/>
      <c r="S50" s="56"/>
      <c r="T50" s="51"/>
      <c r="U50" s="54"/>
      <c r="V50" s="50">
        <v>9</v>
      </c>
      <c r="W50" s="51">
        <v>27</v>
      </c>
      <c r="X50" s="52" t="str">
        <f>IF(V50="","",VLOOKUP(WEEKDAY(DATE($C$1+2018,V50,W50)),$BB$11:$BC$16,2))</f>
        <v>(水)</v>
      </c>
      <c r="Y50" s="259">
        <v>9</v>
      </c>
      <c r="Z50" s="260">
        <v>28</v>
      </c>
      <c r="AA50" s="271" t="str">
        <f>IF(Y50="","",VLOOKUP(WEEKDAY(DATE($C$1+2018,Y50,Z50)),$BB$11:$BC$16,2))</f>
        <v>(木)</v>
      </c>
      <c r="AB50" s="50">
        <v>10</v>
      </c>
      <c r="AC50" s="51">
        <v>2</v>
      </c>
      <c r="AD50" s="52" t="str">
        <f>IF(AB50="","",VLOOKUP(WEEKDAY(DATE($C$1+2018,AB50,AC50)),$BB$11:$BC$16,2))</f>
        <v>(月)</v>
      </c>
      <c r="AE50" s="50">
        <v>10</v>
      </c>
      <c r="AF50" s="51">
        <v>3</v>
      </c>
      <c r="AG50" s="52" t="str">
        <f>IF(AE50="","",VLOOKUP(WEEKDAY(DATE($C$1+2018,AE50,AF50)),$BB$11:$BC$16,2))</f>
        <v>(火)</v>
      </c>
      <c r="AH50" s="129">
        <f>DATE($C$1+1988,Y50,Z50)-DATE($C$1+1988,M50,N50)</f>
        <v>16</v>
      </c>
      <c r="AI50" s="308" t="s">
        <v>206</v>
      </c>
      <c r="AJ50" s="159"/>
      <c r="AK50" s="159"/>
      <c r="AL50" s="159"/>
      <c r="AM50" s="159"/>
      <c r="AN50" s="159"/>
      <c r="AO50" s="95"/>
      <c r="AP50" s="75"/>
      <c r="AQ50" s="231"/>
      <c r="AR50" s="131"/>
      <c r="AS50" s="279" t="s">
        <v>235</v>
      </c>
      <c r="AT50" s="418" t="s">
        <v>216</v>
      </c>
      <c r="AU50" s="131"/>
      <c r="AV50" s="185"/>
      <c r="AW50" s="132"/>
      <c r="AX50" s="182"/>
      <c r="AY50" s="132"/>
      <c r="AZ50" s="19"/>
    </row>
    <row r="51" spans="1:52" ht="32.25" customHeight="1" thickBot="1">
      <c r="A51" s="115"/>
      <c r="B51" s="447"/>
      <c r="C51" s="116" t="s">
        <v>24</v>
      </c>
      <c r="D51" s="117">
        <v>9</v>
      </c>
      <c r="E51" s="118">
        <v>6</v>
      </c>
      <c r="F51" s="144" t="str">
        <f t="shared" si="0"/>
        <v>(水)</v>
      </c>
      <c r="G51" s="120">
        <v>9</v>
      </c>
      <c r="H51" s="118">
        <v>13</v>
      </c>
      <c r="I51" s="144" t="str">
        <f t="shared" si="1"/>
        <v>(水)</v>
      </c>
      <c r="J51" s="117"/>
      <c r="K51" s="118"/>
      <c r="L51" s="433"/>
      <c r="M51" s="117"/>
      <c r="N51" s="118"/>
      <c r="O51" s="432"/>
      <c r="P51" s="117">
        <v>9</v>
      </c>
      <c r="Q51" s="118">
        <v>19</v>
      </c>
      <c r="R51" s="126" t="str">
        <f>IF(P51="","",VLOOKUP(WEEKDAY(DATE($C$1+2018,P51,Q51)),$BB$11:$BC$16,2))</f>
        <v>(火)</v>
      </c>
      <c r="S51" s="135">
        <v>9</v>
      </c>
      <c r="T51" s="118">
        <v>20</v>
      </c>
      <c r="U51" s="144" t="str">
        <f>IF(S51="","",VLOOKUP(WEEKDAY(DATE($C$1+2018,S51,T51)),$BB$11:$BC$16,2))</f>
        <v>(水)</v>
      </c>
      <c r="V51" s="117"/>
      <c r="W51" s="118"/>
      <c r="X51" s="433" t="str">
        <f>IF(V51="","",VLOOKUP(WEEKDAY(DATE($C$1+1988,V51,W51)),$BB$11:$BC$14,2))</f>
        <v/>
      </c>
      <c r="Y51" s="436"/>
      <c r="Z51" s="437"/>
      <c r="AA51" s="275"/>
      <c r="AB51" s="117"/>
      <c r="AC51" s="118"/>
      <c r="AD51" s="432"/>
      <c r="AE51" s="117"/>
      <c r="AF51" s="118"/>
      <c r="AG51" s="433"/>
      <c r="AH51" s="246">
        <f>DATE($C$1+1988,Y50,Z50)-DATE($C$1+1988,S51,T51)</f>
        <v>8</v>
      </c>
      <c r="AI51" s="71"/>
      <c r="AJ51" s="136"/>
      <c r="AK51" s="136"/>
      <c r="AL51" s="136"/>
      <c r="AM51" s="136"/>
      <c r="AN51" s="72"/>
      <c r="AO51" s="71"/>
      <c r="AP51" s="72"/>
      <c r="AQ51" s="230"/>
      <c r="AR51" s="74"/>
      <c r="AS51" s="374"/>
      <c r="AT51" s="422" t="s">
        <v>257</v>
      </c>
      <c r="AU51" s="77"/>
      <c r="AV51" s="137"/>
      <c r="AW51" s="77"/>
      <c r="AX51" s="76"/>
      <c r="AY51" s="77"/>
      <c r="AZ51" s="19"/>
    </row>
    <row r="52" spans="1:52" ht="32.25" customHeight="1">
      <c r="A52" s="30" t="s">
        <v>34</v>
      </c>
      <c r="B52" s="444">
        <v>22</v>
      </c>
      <c r="C52" s="49" t="s">
        <v>27</v>
      </c>
      <c r="D52" s="50">
        <v>9</v>
      </c>
      <c r="E52" s="51">
        <v>6</v>
      </c>
      <c r="F52" s="52" t="str">
        <f t="shared" si="0"/>
        <v>(水)</v>
      </c>
      <c r="G52" s="53">
        <v>9</v>
      </c>
      <c r="H52" s="51">
        <v>13</v>
      </c>
      <c r="I52" s="52" t="str">
        <f t="shared" si="1"/>
        <v>(水)</v>
      </c>
      <c r="J52" s="50">
        <v>9</v>
      </c>
      <c r="K52" s="51">
        <v>19</v>
      </c>
      <c r="L52" s="52" t="str">
        <f>IF(J52="","",VLOOKUP(WEEKDAY(DATE($C$1+2018,J52,K52)),$BB$11:$BC$16,2))</f>
        <v>(火)</v>
      </c>
      <c r="M52" s="50">
        <v>9</v>
      </c>
      <c r="N52" s="51">
        <v>20</v>
      </c>
      <c r="O52" s="52" t="str">
        <f>IF(M52="","",VLOOKUP(WEEKDAY(DATE($C$1+2018,M52,N52)),$BB$11:$BC$16,2))</f>
        <v>(水)</v>
      </c>
      <c r="P52" s="50"/>
      <c r="Q52" s="51"/>
      <c r="R52" s="54"/>
      <c r="S52" s="56"/>
      <c r="T52" s="51"/>
      <c r="U52" s="54"/>
      <c r="V52" s="50">
        <v>10</v>
      </c>
      <c r="W52" s="51">
        <v>4</v>
      </c>
      <c r="X52" s="52" t="str">
        <f>IF(V52="","",VLOOKUP(WEEKDAY(DATE($C$1+2018,V52,W52)),$BB$11:$BC$16,2))</f>
        <v>(水)</v>
      </c>
      <c r="Y52" s="259">
        <v>10</v>
      </c>
      <c r="Z52" s="260">
        <v>5</v>
      </c>
      <c r="AA52" s="274" t="str">
        <f>IF(Y52="","",VLOOKUP(WEEKDAY(DATE($C$1+2018,Y52,Z52)),$BB$11:$BC$16,2))</f>
        <v>(木)</v>
      </c>
      <c r="AB52" s="50">
        <v>10</v>
      </c>
      <c r="AC52" s="51">
        <v>10</v>
      </c>
      <c r="AD52" s="52" t="str">
        <f>IF(AB52="","",VLOOKUP(WEEKDAY(DATE($C$1+2018,AB52,AC52)),$BB$11:$BC$16,2))</f>
        <v>(火)</v>
      </c>
      <c r="AE52" s="50">
        <v>10</v>
      </c>
      <c r="AF52" s="51">
        <v>11</v>
      </c>
      <c r="AG52" s="52" t="str">
        <f>IF(AE52="","",VLOOKUP(WEEKDAY(DATE($C$1+2018,AE52,AF52)),$BB$11:$BC$16,2))</f>
        <v>(水)</v>
      </c>
      <c r="AH52" s="129">
        <f>DATE($C$1+1988,Y52,Z52)-DATE($C$1+1988,M52,N52)</f>
        <v>15</v>
      </c>
      <c r="AI52" s="95"/>
      <c r="AJ52" s="75"/>
      <c r="AK52" s="75"/>
      <c r="AL52" s="75"/>
      <c r="AM52" s="75"/>
      <c r="AN52" s="75"/>
      <c r="AO52" s="95"/>
      <c r="AP52" s="75"/>
      <c r="AQ52" s="231"/>
      <c r="AR52" s="131"/>
      <c r="AS52" s="420" t="s">
        <v>217</v>
      </c>
      <c r="AT52" s="318"/>
      <c r="AU52" s="132"/>
      <c r="AV52" s="185"/>
      <c r="AW52" s="132"/>
      <c r="AX52" s="182"/>
      <c r="AY52" s="132"/>
      <c r="AZ52" s="19"/>
    </row>
    <row r="53" spans="1:52" ht="32.25" customHeight="1">
      <c r="A53" s="30"/>
      <c r="B53" s="445"/>
      <c r="C53" s="32" t="s">
        <v>24</v>
      </c>
      <c r="D53" s="33">
        <v>9</v>
      </c>
      <c r="E53" s="34">
        <v>13</v>
      </c>
      <c r="F53" s="35" t="str">
        <f t="shared" si="0"/>
        <v>(水)</v>
      </c>
      <c r="G53" s="36">
        <v>9</v>
      </c>
      <c r="H53" s="34">
        <v>20</v>
      </c>
      <c r="I53" s="35" t="str">
        <f t="shared" si="1"/>
        <v>(水)</v>
      </c>
      <c r="J53" s="161"/>
      <c r="K53" s="34"/>
      <c r="L53" s="164"/>
      <c r="M53" s="161"/>
      <c r="N53" s="162"/>
      <c r="O53" s="68"/>
      <c r="P53" s="161">
        <v>9</v>
      </c>
      <c r="Q53" s="162">
        <v>25</v>
      </c>
      <c r="R53" s="68" t="str">
        <f>IF(P53="","",VLOOKUP(WEEKDAY(DATE($C$1+2018,P53,Q53)),$BB$11:$BC$16,2))</f>
        <v>(月)</v>
      </c>
      <c r="S53" s="161">
        <v>9</v>
      </c>
      <c r="T53" s="162">
        <v>26</v>
      </c>
      <c r="U53" s="35" t="str">
        <f>IF(S53="","",VLOOKUP(WEEKDAY(DATE($C$1+2018,S53,T53)),$BB$11:$BC$16,2))</f>
        <v>(火)</v>
      </c>
      <c r="V53" s="161"/>
      <c r="W53" s="162"/>
      <c r="X53" s="164" t="str">
        <f>IF(V53="","",VLOOKUP(WEEKDAY(DATE($C$1+1988,V53,W53)),$BB$11:$BC$14,2))</f>
        <v/>
      </c>
      <c r="Y53" s="438"/>
      <c r="Z53" s="439"/>
      <c r="AA53" s="273"/>
      <c r="AB53" s="161"/>
      <c r="AC53" s="162"/>
      <c r="AD53" s="68"/>
      <c r="AE53" s="161"/>
      <c r="AF53" s="162"/>
      <c r="AG53" s="164"/>
      <c r="AH53" s="97">
        <f>DATE($C$1+1988,Y52,Z52)-DATE($C$1+1988,S53,T53)</f>
        <v>9</v>
      </c>
      <c r="AI53" s="98"/>
      <c r="AJ53" s="141"/>
      <c r="AK53" s="141"/>
      <c r="AL53" s="141"/>
      <c r="AM53" s="141"/>
      <c r="AN53" s="42"/>
      <c r="AO53" s="98"/>
      <c r="AP53" s="42"/>
      <c r="AQ53" s="229"/>
      <c r="AR53" s="44"/>
      <c r="AS53" s="375"/>
      <c r="AT53" s="226"/>
      <c r="AU53" s="47"/>
      <c r="AV53" s="48"/>
      <c r="AW53" s="47"/>
      <c r="AX53" s="46"/>
      <c r="AY53" s="47"/>
      <c r="AZ53" s="19"/>
    </row>
    <row r="54" spans="1:52" ht="32.25" customHeight="1">
      <c r="A54" s="30"/>
      <c r="B54" s="444">
        <v>23</v>
      </c>
      <c r="C54" s="49" t="s">
        <v>27</v>
      </c>
      <c r="D54" s="50">
        <v>9</v>
      </c>
      <c r="E54" s="51">
        <v>13</v>
      </c>
      <c r="F54" s="52" t="str">
        <f t="shared" si="0"/>
        <v>(水)</v>
      </c>
      <c r="G54" s="53">
        <v>9</v>
      </c>
      <c r="H54" s="51">
        <v>20</v>
      </c>
      <c r="I54" s="52" t="str">
        <f t="shared" si="1"/>
        <v>(水)</v>
      </c>
      <c r="J54" s="50">
        <v>9</v>
      </c>
      <c r="K54" s="51">
        <v>25</v>
      </c>
      <c r="L54" s="52" t="str">
        <f>IF(J54="","",VLOOKUP(WEEKDAY(DATE($C$1+2018,J54,K54)),$BB$11:$BC$16,2))</f>
        <v>(月)</v>
      </c>
      <c r="M54" s="50">
        <v>9</v>
      </c>
      <c r="N54" s="51">
        <v>26</v>
      </c>
      <c r="O54" s="52" t="str">
        <f>IF(M54="","",VLOOKUP(WEEKDAY(DATE($C$1+2018,M54,N54)),$BB$11:$BC$16,2))</f>
        <v>(火)</v>
      </c>
      <c r="P54" s="50"/>
      <c r="Q54" s="51"/>
      <c r="R54" s="54"/>
      <c r="S54" s="56"/>
      <c r="T54" s="51"/>
      <c r="U54" s="54"/>
      <c r="V54" s="50">
        <v>10</v>
      </c>
      <c r="W54" s="51">
        <v>11</v>
      </c>
      <c r="X54" s="52" t="str">
        <f>IF(V54="","",VLOOKUP(WEEKDAY(DATE($C$1+2018,V54,W54)),$BB$11:$BC$16,2))</f>
        <v>(水)</v>
      </c>
      <c r="Y54" s="259">
        <v>10</v>
      </c>
      <c r="Z54" s="435">
        <v>12</v>
      </c>
      <c r="AA54" s="274" t="str">
        <f>IF(Y54="","",VLOOKUP(WEEKDAY(DATE($C$1+2018,Y54,Z54)),$BB$11:$BC$16,2))</f>
        <v>(木)</v>
      </c>
      <c r="AB54" s="50">
        <v>10</v>
      </c>
      <c r="AC54" s="51">
        <v>16</v>
      </c>
      <c r="AD54" s="52" t="str">
        <f>IF(AB54="","",VLOOKUP(WEEKDAY(DATE($C$1+2018,AB54,AC54)),$BB$11:$BC$16,2))</f>
        <v>(月)</v>
      </c>
      <c r="AE54" s="50">
        <v>10</v>
      </c>
      <c r="AF54" s="51">
        <v>17</v>
      </c>
      <c r="AG54" s="52" t="str">
        <f>IF(AE54="","",VLOOKUP(WEEKDAY(DATE($C$1+2018,AE54,AF54)),$BB$11:$BC$16,2))</f>
        <v>(火)</v>
      </c>
      <c r="AH54" s="129">
        <f>DATE($C$1+1988,Y54,Z54)-DATE($C$1+1988,M54,N54)</f>
        <v>16</v>
      </c>
      <c r="AI54" s="412" t="s">
        <v>206</v>
      </c>
      <c r="AJ54" s="159"/>
      <c r="AK54" s="159"/>
      <c r="AL54" s="159"/>
      <c r="AM54" s="159"/>
      <c r="AN54" s="75"/>
      <c r="AO54" s="95"/>
      <c r="AP54" s="75"/>
      <c r="AQ54" s="231"/>
      <c r="AR54" s="131"/>
      <c r="AS54" s="380"/>
      <c r="AT54" s="278"/>
      <c r="AU54" s="132"/>
      <c r="AV54" s="185"/>
      <c r="AW54" s="132"/>
      <c r="AX54" s="182"/>
      <c r="AY54" s="132"/>
      <c r="AZ54" s="19"/>
    </row>
    <row r="55" spans="1:52" ht="32.25" customHeight="1">
      <c r="A55" s="30"/>
      <c r="B55" s="445"/>
      <c r="C55" s="160" t="s">
        <v>24</v>
      </c>
      <c r="D55" s="33">
        <v>9</v>
      </c>
      <c r="E55" s="34">
        <v>20</v>
      </c>
      <c r="F55" s="35" t="str">
        <f t="shared" si="0"/>
        <v>(水)</v>
      </c>
      <c r="G55" s="36">
        <v>9</v>
      </c>
      <c r="H55" s="34">
        <v>27</v>
      </c>
      <c r="I55" s="35" t="str">
        <f t="shared" si="1"/>
        <v>(水)</v>
      </c>
      <c r="J55" s="33"/>
      <c r="K55" s="34"/>
      <c r="L55" s="37"/>
      <c r="M55" s="33"/>
      <c r="N55" s="34"/>
      <c r="O55" s="38"/>
      <c r="P55" s="161">
        <v>10</v>
      </c>
      <c r="Q55" s="162">
        <v>2</v>
      </c>
      <c r="R55" s="68" t="str">
        <f>IF(P55="","",VLOOKUP(WEEKDAY(DATE($C$1+2018,P55,Q55)),$BB$11:$BC$16,2))</f>
        <v>(月)</v>
      </c>
      <c r="S55" s="161">
        <v>10</v>
      </c>
      <c r="T55" s="162">
        <v>3</v>
      </c>
      <c r="U55" s="35" t="str">
        <f>IF(S55="","",VLOOKUP(WEEKDAY(DATE($C$1+2018,S55,T55)),$BB$11:$BC$16,2))</f>
        <v>(火)</v>
      </c>
      <c r="V55" s="161"/>
      <c r="W55" s="162"/>
      <c r="X55" s="164" t="str">
        <f>IF(V55="","",VLOOKUP(WEEKDAY(DATE($C$1+1988,V55,W55)),$BB$11:$BC$14,2))</f>
        <v/>
      </c>
      <c r="Y55" s="430"/>
      <c r="Z55" s="439"/>
      <c r="AA55" s="249"/>
      <c r="AB55" s="161"/>
      <c r="AC55" s="162"/>
      <c r="AD55" s="68"/>
      <c r="AE55" s="161"/>
      <c r="AF55" s="162"/>
      <c r="AG55" s="164"/>
      <c r="AH55" s="97">
        <f>DATE($C$1+1988,Y54,Z54)-DATE($C$1+1988,S55,T55)</f>
        <v>9</v>
      </c>
      <c r="AI55" s="98"/>
      <c r="AJ55" s="141"/>
      <c r="AK55" s="141"/>
      <c r="AL55" s="141"/>
      <c r="AM55" s="141"/>
      <c r="AN55" s="42"/>
      <c r="AO55" s="98"/>
      <c r="AP55" s="42"/>
      <c r="AQ55" s="229"/>
      <c r="AR55" s="44"/>
      <c r="AS55" s="312"/>
      <c r="AT55" s="226"/>
      <c r="AU55" s="47"/>
      <c r="AV55" s="48"/>
      <c r="AW55" s="47"/>
      <c r="AX55" s="46"/>
      <c r="AY55" s="47"/>
      <c r="AZ55" s="19"/>
    </row>
    <row r="56" spans="1:52" ht="32.25" customHeight="1">
      <c r="A56" s="30"/>
      <c r="B56" s="446">
        <v>24</v>
      </c>
      <c r="C56" s="106" t="s">
        <v>27</v>
      </c>
      <c r="D56" s="107">
        <v>9</v>
      </c>
      <c r="E56" s="108">
        <v>20</v>
      </c>
      <c r="F56" s="109" t="str">
        <f t="shared" si="0"/>
        <v>(水)</v>
      </c>
      <c r="G56" s="110">
        <v>9</v>
      </c>
      <c r="H56" s="108">
        <v>27</v>
      </c>
      <c r="I56" s="109" t="str">
        <f t="shared" si="1"/>
        <v>(水)</v>
      </c>
      <c r="J56" s="107">
        <v>10</v>
      </c>
      <c r="K56" s="108">
        <v>2</v>
      </c>
      <c r="L56" s="109" t="str">
        <f>IF(J56="","",VLOOKUP(WEEKDAY(DATE($C$1+2018,J56,K56)),$BB$11:$BC$16,2))</f>
        <v>(月)</v>
      </c>
      <c r="M56" s="107">
        <v>10</v>
      </c>
      <c r="N56" s="108">
        <v>3</v>
      </c>
      <c r="O56" s="109" t="str">
        <f>IF(M56="","",VLOOKUP(WEEKDAY(DATE($C$1+2018,M56,N56)),$BB$11:$BC$16,2))</f>
        <v>(火)</v>
      </c>
      <c r="P56" s="107"/>
      <c r="Q56" s="108"/>
      <c r="R56" s="111"/>
      <c r="S56" s="113"/>
      <c r="T56" s="108"/>
      <c r="U56" s="111"/>
      <c r="V56" s="107">
        <v>10</v>
      </c>
      <c r="W56" s="108">
        <v>18</v>
      </c>
      <c r="X56" s="109" t="str">
        <f>IF(V56="","",VLOOKUP(WEEKDAY(DATE($C$1+2018,V56,W56)),$BB$11:$BC$16,2))</f>
        <v>(水)</v>
      </c>
      <c r="Y56" s="428">
        <v>10</v>
      </c>
      <c r="Z56" s="429">
        <v>19</v>
      </c>
      <c r="AA56" s="271" t="str">
        <f>IF(Y56="","",VLOOKUP(WEEKDAY(DATE($C$1+2018,Y56,Z56)),$BB$11:$BC$16,2))</f>
        <v>(木)</v>
      </c>
      <c r="AB56" s="107">
        <v>10</v>
      </c>
      <c r="AC56" s="108">
        <v>23</v>
      </c>
      <c r="AD56" s="109" t="str">
        <f>IF(AB56="","",VLOOKUP(WEEKDAY(DATE($C$1+2018,AB56,AC56)),$BB$11:$BC$16,2))</f>
        <v>(月)</v>
      </c>
      <c r="AE56" s="107">
        <v>10</v>
      </c>
      <c r="AF56" s="108">
        <v>24</v>
      </c>
      <c r="AG56" s="109" t="str">
        <f>IF(AE56="","",VLOOKUP(WEEKDAY(DATE($C$1+2018,AE56,AF56)),$BB$11:$BC$16,2))</f>
        <v>(火)</v>
      </c>
      <c r="AH56" s="129">
        <f>DATE($C$1+1988,Y56,Z56)-DATE($C$1+1988,M56,N56)</f>
        <v>16</v>
      </c>
      <c r="AI56" s="22"/>
      <c r="AJ56" s="60"/>
      <c r="AK56" s="60"/>
      <c r="AL56" s="60"/>
      <c r="AM56" s="60"/>
      <c r="AN56" s="23"/>
      <c r="AO56" s="308" t="s">
        <v>262</v>
      </c>
      <c r="AP56" s="23"/>
      <c r="AQ56" s="104"/>
      <c r="AR56" s="25"/>
      <c r="AS56" s="311"/>
      <c r="AT56" s="227"/>
      <c r="AU56" s="28"/>
      <c r="AV56" s="29"/>
      <c r="AW56" s="423" t="s">
        <v>256</v>
      </c>
      <c r="AX56" s="27"/>
      <c r="AY56" s="28"/>
      <c r="AZ56" s="19"/>
    </row>
    <row r="57" spans="1:52" ht="32.25" customHeight="1">
      <c r="A57" s="30"/>
      <c r="B57" s="444"/>
      <c r="C57" s="219" t="s">
        <v>24</v>
      </c>
      <c r="D57" s="220">
        <v>9</v>
      </c>
      <c r="E57" s="114">
        <v>27</v>
      </c>
      <c r="F57" s="149" t="str">
        <f t="shared" si="0"/>
        <v>(水)</v>
      </c>
      <c r="G57" s="258">
        <v>10</v>
      </c>
      <c r="H57" s="114">
        <v>4</v>
      </c>
      <c r="I57" s="149" t="str">
        <f t="shared" si="1"/>
        <v>(水)</v>
      </c>
      <c r="J57" s="220"/>
      <c r="K57" s="114"/>
      <c r="L57" s="221"/>
      <c r="M57" s="220"/>
      <c r="N57" s="114"/>
      <c r="O57" s="169"/>
      <c r="P57" s="220">
        <v>10</v>
      </c>
      <c r="Q57" s="114">
        <v>10</v>
      </c>
      <c r="R57" s="152" t="str">
        <f>IF(P57="","",VLOOKUP(WEEKDAY(DATE($C$1+2018,P57,Q57)),$BB$11:$BC$16,2))</f>
        <v>(火)</v>
      </c>
      <c r="S57" s="147">
        <v>10</v>
      </c>
      <c r="T57" s="114">
        <v>11</v>
      </c>
      <c r="U57" s="149" t="str">
        <f>IF(S57="","",VLOOKUP(WEEKDAY(DATE($C$1+2018,S57,T57)),$BB$11:$BC$16,2))</f>
        <v>(水)</v>
      </c>
      <c r="V57" s="220"/>
      <c r="W57" s="114"/>
      <c r="X57" s="221" t="str">
        <f>IF(V57="","",VLOOKUP(WEEKDAY(DATE($C$1+1988,V57,W57)),$BB$11:$BC$14,2))</f>
        <v/>
      </c>
      <c r="Y57" s="434"/>
      <c r="Z57" s="435"/>
      <c r="AA57" s="366"/>
      <c r="AB57" s="220"/>
      <c r="AC57" s="114"/>
      <c r="AD57" s="169"/>
      <c r="AE57" s="220"/>
      <c r="AF57" s="114"/>
      <c r="AG57" s="221"/>
      <c r="AH57" s="247">
        <f>DATE($C$1+1988,Y56,Z56)-DATE($C$1+1988,S57,T57)</f>
        <v>8</v>
      </c>
      <c r="AI57" s="154"/>
      <c r="AJ57" s="166"/>
      <c r="AK57" s="166"/>
      <c r="AL57" s="166"/>
      <c r="AM57" s="166"/>
      <c r="AN57" s="155"/>
      <c r="AO57" s="154"/>
      <c r="AP57" s="155"/>
      <c r="AQ57" s="232"/>
      <c r="AR57" s="157"/>
      <c r="AS57" s="377"/>
      <c r="AT57" s="224"/>
      <c r="AU57" s="158"/>
      <c r="AV57" s="168"/>
      <c r="AW57" s="158"/>
      <c r="AX57" s="167"/>
      <c r="AY57" s="158"/>
      <c r="AZ57" s="19"/>
    </row>
    <row r="58" spans="1:52" ht="32.25" customHeight="1">
      <c r="A58" s="30"/>
      <c r="B58" s="446">
        <v>25</v>
      </c>
      <c r="C58" s="106" t="s">
        <v>27</v>
      </c>
      <c r="D58" s="107">
        <v>9</v>
      </c>
      <c r="E58" s="108">
        <v>27</v>
      </c>
      <c r="F58" s="109" t="str">
        <f t="shared" si="0"/>
        <v>(水)</v>
      </c>
      <c r="G58" s="110">
        <v>10</v>
      </c>
      <c r="H58" s="108">
        <v>4</v>
      </c>
      <c r="I58" s="109" t="str">
        <f t="shared" si="1"/>
        <v>(水)</v>
      </c>
      <c r="J58" s="107">
        <v>10</v>
      </c>
      <c r="K58" s="108">
        <v>10</v>
      </c>
      <c r="L58" s="109" t="str">
        <f>IF(J58="","",VLOOKUP(WEEKDAY(DATE($C$1+2018,J58,K58)),$BB$11:$BC$16,2))</f>
        <v>(火)</v>
      </c>
      <c r="M58" s="107">
        <v>10</v>
      </c>
      <c r="N58" s="108">
        <v>11</v>
      </c>
      <c r="O58" s="109" t="str">
        <f>IF(M58="","",VLOOKUP(WEEKDAY(DATE($C$1+2018,M58,N58)),$BB$11:$BC$16,2))</f>
        <v>(水)</v>
      </c>
      <c r="P58" s="107"/>
      <c r="Q58" s="108"/>
      <c r="R58" s="111"/>
      <c r="S58" s="113"/>
      <c r="T58" s="108"/>
      <c r="U58" s="111"/>
      <c r="V58" s="107">
        <v>10</v>
      </c>
      <c r="W58" s="108">
        <v>25</v>
      </c>
      <c r="X58" s="109" t="str">
        <f>IF(V58="","",VLOOKUP(WEEKDAY(DATE($C$1+2018,V58,W58)),$BB$11:$BC$16,2))</f>
        <v>(水)</v>
      </c>
      <c r="Y58" s="428">
        <v>10</v>
      </c>
      <c r="Z58" s="429">
        <v>26</v>
      </c>
      <c r="AA58" s="365" t="str">
        <f>IF(Y58="","",VLOOKUP(WEEKDAY(DATE($C$1+2018,Y58,Z58)),$BB$11:$BC$16,2))</f>
        <v>(木)</v>
      </c>
      <c r="AB58" s="107">
        <v>10</v>
      </c>
      <c r="AC58" s="108">
        <v>30</v>
      </c>
      <c r="AD58" s="109" t="str">
        <f>IF(AB58="","",VLOOKUP(WEEKDAY(DATE($C$1+2018,AB58,AC58)),$BB$11:$BC$16,2))</f>
        <v>(月)</v>
      </c>
      <c r="AE58" s="107">
        <v>10</v>
      </c>
      <c r="AF58" s="108">
        <v>31</v>
      </c>
      <c r="AG58" s="109" t="str">
        <f>IF(AE58="","",VLOOKUP(WEEKDAY(DATE($C$1+2018,AE58,AF58)),$BB$11:$BC$16,2))</f>
        <v>(火)</v>
      </c>
      <c r="AH58" s="57">
        <f>DATE($C$1+1988,Y58,Z58)-DATE($C$1+1988,M58,N58)</f>
        <v>15</v>
      </c>
      <c r="AI58" s="425" t="s">
        <v>203</v>
      </c>
      <c r="AJ58" s="60"/>
      <c r="AK58" s="60"/>
      <c r="AL58" s="60"/>
      <c r="AM58" s="60"/>
      <c r="AN58" s="23"/>
      <c r="AO58" s="22"/>
      <c r="AP58" s="23"/>
      <c r="AQ58" s="104"/>
      <c r="AR58" s="25"/>
      <c r="AS58" s="311"/>
      <c r="AT58" s="227"/>
      <c r="AU58" s="28"/>
      <c r="AV58" s="29"/>
      <c r="AW58" s="28"/>
      <c r="AX58" s="27"/>
      <c r="AY58" s="28"/>
      <c r="AZ58" s="19"/>
    </row>
    <row r="59" spans="1:52" ht="32.25" customHeight="1" thickBot="1">
      <c r="A59" s="115"/>
      <c r="B59" s="447"/>
      <c r="C59" s="116" t="s">
        <v>24</v>
      </c>
      <c r="D59" s="117">
        <v>10</v>
      </c>
      <c r="E59" s="118">
        <v>4</v>
      </c>
      <c r="F59" s="144" t="str">
        <f t="shared" si="0"/>
        <v>(水)</v>
      </c>
      <c r="G59" s="120">
        <v>10</v>
      </c>
      <c r="H59" s="118">
        <v>11</v>
      </c>
      <c r="I59" s="126" t="str">
        <f t="shared" si="1"/>
        <v>(水)</v>
      </c>
      <c r="J59" s="117"/>
      <c r="K59" s="118"/>
      <c r="L59" s="433"/>
      <c r="M59" s="117"/>
      <c r="N59" s="118"/>
      <c r="O59" s="432"/>
      <c r="P59" s="117">
        <v>10</v>
      </c>
      <c r="Q59" s="118">
        <v>16</v>
      </c>
      <c r="R59" s="126" t="str">
        <f>IF(P59="","",VLOOKUP(WEEKDAY(DATE($C$1+2018,P59,Q59)),$BB$11:$BC$16,2))</f>
        <v>(月)</v>
      </c>
      <c r="S59" s="135">
        <v>10</v>
      </c>
      <c r="T59" s="118">
        <v>17</v>
      </c>
      <c r="U59" s="144" t="str">
        <f>IF(S59="","",VLOOKUP(WEEKDAY(DATE($C$1+2018,S59,T59)),$BB$11:$BC$16,2))</f>
        <v>(火)</v>
      </c>
      <c r="V59" s="117"/>
      <c r="W59" s="118"/>
      <c r="X59" s="433" t="str">
        <f>IF(V59="","",VLOOKUP(WEEKDAY(DATE($C$1+1988,V59,W59)),$BB$11:$BC$14,2))</f>
        <v/>
      </c>
      <c r="Y59" s="436"/>
      <c r="Z59" s="437"/>
      <c r="AA59" s="275"/>
      <c r="AB59" s="117"/>
      <c r="AC59" s="118"/>
      <c r="AD59" s="432"/>
      <c r="AE59" s="117"/>
      <c r="AF59" s="118"/>
      <c r="AG59" s="433"/>
      <c r="AH59" s="246">
        <f>DATE($C$1+1988,Y58,Z58)-DATE($C$1+1988,S59,T59)</f>
        <v>9</v>
      </c>
      <c r="AI59" s="71"/>
      <c r="AJ59" s="136"/>
      <c r="AK59" s="136"/>
      <c r="AL59" s="136"/>
      <c r="AM59" s="136"/>
      <c r="AN59" s="72"/>
      <c r="AO59" s="71"/>
      <c r="AP59" s="72"/>
      <c r="AQ59" s="230"/>
      <c r="AR59" s="74"/>
      <c r="AS59" s="314"/>
      <c r="AT59" s="225"/>
      <c r="AU59" s="77"/>
      <c r="AV59" s="137"/>
      <c r="AW59" s="77"/>
      <c r="AX59" s="76"/>
      <c r="AY59" s="77"/>
      <c r="AZ59" s="19"/>
    </row>
    <row r="60" spans="1:52" ht="32.25" customHeight="1">
      <c r="A60" s="30" t="s">
        <v>264</v>
      </c>
      <c r="B60" s="444">
        <v>26</v>
      </c>
      <c r="C60" s="49" t="s">
        <v>27</v>
      </c>
      <c r="D60" s="50">
        <v>10</v>
      </c>
      <c r="E60" s="51">
        <v>4</v>
      </c>
      <c r="F60" s="52" t="str">
        <f t="shared" si="0"/>
        <v>(水)</v>
      </c>
      <c r="G60" s="53">
        <v>10</v>
      </c>
      <c r="H60" s="51">
        <v>11</v>
      </c>
      <c r="I60" s="52" t="str">
        <f t="shared" si="1"/>
        <v>(水)</v>
      </c>
      <c r="J60" s="50">
        <v>10</v>
      </c>
      <c r="K60" s="51">
        <v>16</v>
      </c>
      <c r="L60" s="52" t="str">
        <f>IF(J60="","",VLOOKUP(WEEKDAY(DATE($C$1+2018,J60,K60)),$BB$11:$BC$16,2))</f>
        <v>(月)</v>
      </c>
      <c r="M60" s="50">
        <v>10</v>
      </c>
      <c r="N60" s="51">
        <v>17</v>
      </c>
      <c r="O60" s="52" t="str">
        <f>IF(M60="","",VLOOKUP(WEEKDAY(DATE($C$1+2018,M60,N60)),$BB$11:$BC$16,2))</f>
        <v>(火)</v>
      </c>
      <c r="P60" s="50"/>
      <c r="Q60" s="51"/>
      <c r="R60" s="54"/>
      <c r="S60" s="56"/>
      <c r="T60" s="51"/>
      <c r="U60" s="54"/>
      <c r="V60" s="50">
        <v>11</v>
      </c>
      <c r="W60" s="51">
        <v>1</v>
      </c>
      <c r="X60" s="52" t="str">
        <f>IF(V60="","",VLOOKUP(WEEKDAY(DATE($C$1+2018,V60,W60)),$BB$11:$BC$16,2))</f>
        <v>(水)</v>
      </c>
      <c r="Y60" s="259">
        <v>11</v>
      </c>
      <c r="Z60" s="260">
        <v>2</v>
      </c>
      <c r="AA60" s="271" t="str">
        <f>IF(Y60="","",VLOOKUP(WEEKDAY(DATE($C$1+2018,Y60,Z60)),$BB$11:$BC$16,2))</f>
        <v>(木)</v>
      </c>
      <c r="AB60" s="50">
        <v>11</v>
      </c>
      <c r="AC60" s="51">
        <v>6</v>
      </c>
      <c r="AD60" s="52" t="str">
        <f>IF(AB60="","",VLOOKUP(WEEKDAY(DATE($C$1+2018,AB60,AC60)),$BB$11:$BC$16,2))</f>
        <v>(月)</v>
      </c>
      <c r="AE60" s="50">
        <v>11</v>
      </c>
      <c r="AF60" s="51">
        <v>7</v>
      </c>
      <c r="AG60" s="52" t="str">
        <f>IF(AE60="","",VLOOKUP(WEEKDAY(DATE($C$1+2018,AE60,AF60)),$BB$11:$BC$16,2))</f>
        <v>(火)</v>
      </c>
      <c r="AH60" s="129">
        <f>DATE($C$1+1988,Y60,Z60)-DATE($C$1+1988,M60,N60)</f>
        <v>16</v>
      </c>
      <c r="AI60" s="95" t="s">
        <v>260</v>
      </c>
      <c r="AJ60" s="159"/>
      <c r="AK60" s="159"/>
      <c r="AL60" s="159"/>
      <c r="AM60" s="159"/>
      <c r="AN60" s="75"/>
      <c r="AO60" s="95"/>
      <c r="AP60" s="75"/>
      <c r="AQ60" s="231"/>
      <c r="AR60" s="131"/>
      <c r="AS60" s="420" t="s">
        <v>218</v>
      </c>
      <c r="AT60" s="130"/>
      <c r="AU60" s="131"/>
      <c r="AV60" s="185"/>
      <c r="AW60" s="132"/>
      <c r="AX60" s="182"/>
      <c r="AY60" s="132"/>
      <c r="AZ60" s="19"/>
    </row>
    <row r="61" spans="1:52" ht="32.25" customHeight="1">
      <c r="A61" s="284"/>
      <c r="B61" s="445"/>
      <c r="C61" s="32" t="s">
        <v>24</v>
      </c>
      <c r="D61" s="33">
        <v>10</v>
      </c>
      <c r="E61" s="34">
        <v>11</v>
      </c>
      <c r="F61" s="35" t="str">
        <f t="shared" si="0"/>
        <v>(水)</v>
      </c>
      <c r="G61" s="36">
        <v>10</v>
      </c>
      <c r="H61" s="34">
        <v>18</v>
      </c>
      <c r="I61" s="35" t="str">
        <f t="shared" si="1"/>
        <v>(水)</v>
      </c>
      <c r="J61" s="33"/>
      <c r="K61" s="34"/>
      <c r="L61" s="37"/>
      <c r="M61" s="33"/>
      <c r="N61" s="34"/>
      <c r="O61" s="38"/>
      <c r="P61" s="33">
        <v>10</v>
      </c>
      <c r="Q61" s="34">
        <v>23</v>
      </c>
      <c r="R61" s="164" t="str">
        <f>IF(P61="","",VLOOKUP(WEEKDAY(DATE($C$1+2018,P61,Q61)),$BB$11:$BC$16,2))</f>
        <v>(月)</v>
      </c>
      <c r="S61" s="39">
        <v>10</v>
      </c>
      <c r="T61" s="34">
        <v>24</v>
      </c>
      <c r="U61" s="35" t="str">
        <f>IF(S61="","",VLOOKUP(WEEKDAY(DATE($C$1+2018,S61,T61)),$BB$11:$BC$16,2))</f>
        <v>(火)</v>
      </c>
      <c r="V61" s="33"/>
      <c r="W61" s="34"/>
      <c r="X61" s="37" t="str">
        <f>IF(V61="","",VLOOKUP(WEEKDAY(DATE($C$1+1988,V61,W61)),$BB$11:$BC$14,2))</f>
        <v/>
      </c>
      <c r="Y61" s="430"/>
      <c r="Z61" s="431"/>
      <c r="AA61" s="273"/>
      <c r="AB61" s="33"/>
      <c r="AC61" s="34"/>
      <c r="AD61" s="38"/>
      <c r="AE61" s="33"/>
      <c r="AF61" s="34"/>
      <c r="AG61" s="37"/>
      <c r="AH61" s="255">
        <f>DATE($C$1+1988,Y60,Z60)-DATE($C$1+1988,S61,T61)</f>
        <v>9</v>
      </c>
      <c r="AI61" s="98"/>
      <c r="AJ61" s="141"/>
      <c r="AK61" s="141"/>
      <c r="AL61" s="141"/>
      <c r="AM61" s="141"/>
      <c r="AN61" s="42"/>
      <c r="AO61" s="98"/>
      <c r="AP61" s="42"/>
      <c r="AQ61" s="229"/>
      <c r="AR61" s="44"/>
      <c r="AS61" s="421" t="s">
        <v>255</v>
      </c>
      <c r="AT61" s="226"/>
      <c r="AU61" s="47"/>
      <c r="AV61" s="48"/>
      <c r="AW61" s="47"/>
      <c r="AX61" s="46"/>
      <c r="AY61" s="47"/>
      <c r="AZ61" s="19"/>
    </row>
    <row r="62" spans="1:52" ht="32.25" customHeight="1">
      <c r="A62" s="284"/>
      <c r="B62" s="446">
        <v>27</v>
      </c>
      <c r="C62" s="106" t="s">
        <v>27</v>
      </c>
      <c r="D62" s="107">
        <v>10</v>
      </c>
      <c r="E62" s="108">
        <v>11</v>
      </c>
      <c r="F62" s="109" t="str">
        <f t="shared" si="0"/>
        <v>(水)</v>
      </c>
      <c r="G62" s="110">
        <v>10</v>
      </c>
      <c r="H62" s="108">
        <v>18</v>
      </c>
      <c r="I62" s="109" t="str">
        <f t="shared" si="1"/>
        <v>(水)</v>
      </c>
      <c r="J62" s="107">
        <v>10</v>
      </c>
      <c r="K62" s="108">
        <v>23</v>
      </c>
      <c r="L62" s="109" t="str">
        <f>IF(J62="","",VLOOKUP(WEEKDAY(DATE($C$1+2018,J62,K62)),$BB$11:$BC$16,2))</f>
        <v>(月)</v>
      </c>
      <c r="M62" s="107">
        <v>10</v>
      </c>
      <c r="N62" s="108">
        <v>24</v>
      </c>
      <c r="O62" s="109" t="str">
        <f>IF(M62="","",VLOOKUP(WEEKDAY(DATE($C$1+2018,M62,N62)),$BB$11:$BC$16,2))</f>
        <v>(火)</v>
      </c>
      <c r="P62" s="107"/>
      <c r="Q62" s="108"/>
      <c r="R62" s="111"/>
      <c r="S62" s="113"/>
      <c r="T62" s="108"/>
      <c r="U62" s="111"/>
      <c r="V62" s="107">
        <v>11</v>
      </c>
      <c r="W62" s="108">
        <v>8</v>
      </c>
      <c r="X62" s="109" t="str">
        <f>IF(V62="","",VLOOKUP(WEEKDAY(DATE($C$1+2018,V62,W62)),$BB$11:$BC$16,2))</f>
        <v>(水)</v>
      </c>
      <c r="Y62" s="428">
        <v>11</v>
      </c>
      <c r="Z62" s="429">
        <v>9</v>
      </c>
      <c r="AA62" s="365" t="str">
        <f>IF(Y62="","",VLOOKUP(WEEKDAY(DATE($C$1+2018,Y62,Z62)),$BB$11:$BC$16,2))</f>
        <v>(木)</v>
      </c>
      <c r="AB62" s="107">
        <v>11</v>
      </c>
      <c r="AC62" s="108">
        <v>13</v>
      </c>
      <c r="AD62" s="109" t="str">
        <f>IF(AB62="","",VLOOKUP(WEEKDAY(DATE($C$1+2018,AB62,AC62)),$BB$11:$BC$16,2))</f>
        <v>(月)</v>
      </c>
      <c r="AE62" s="107">
        <v>11</v>
      </c>
      <c r="AF62" s="108">
        <v>14</v>
      </c>
      <c r="AG62" s="109" t="str">
        <f>IF(AE62="","",VLOOKUP(WEEKDAY(DATE($C$1+2018,AE62,AF62)),$BB$11:$BC$16,2))</f>
        <v>(火)</v>
      </c>
      <c r="AH62" s="57">
        <f>DATE($C$1+1988,Y62,Z62)-DATE($C$1+1988,M62,N62)</f>
        <v>16</v>
      </c>
      <c r="AI62" s="22"/>
      <c r="AJ62" s="60"/>
      <c r="AK62" s="60"/>
      <c r="AL62" s="60"/>
      <c r="AM62" s="60"/>
      <c r="AN62" s="23"/>
      <c r="AO62" s="22"/>
      <c r="AP62" s="23"/>
      <c r="AQ62" s="104"/>
      <c r="AR62" s="25"/>
      <c r="AS62" s="381"/>
      <c r="AT62" s="227"/>
      <c r="AU62" s="28"/>
      <c r="AV62" s="29"/>
      <c r="AW62" s="28"/>
      <c r="AX62" s="27"/>
      <c r="AY62" s="28"/>
      <c r="AZ62" s="19"/>
    </row>
    <row r="63" spans="1:52" ht="32.25" customHeight="1">
      <c r="A63" s="284"/>
      <c r="B63" s="445"/>
      <c r="C63" s="32" t="s">
        <v>24</v>
      </c>
      <c r="D63" s="33">
        <v>10</v>
      </c>
      <c r="E63" s="34">
        <v>18</v>
      </c>
      <c r="F63" s="35" t="str">
        <f t="shared" si="0"/>
        <v>(水)</v>
      </c>
      <c r="G63" s="36">
        <v>10</v>
      </c>
      <c r="H63" s="34">
        <v>25</v>
      </c>
      <c r="I63" s="35" t="str">
        <f t="shared" si="1"/>
        <v>(水)</v>
      </c>
      <c r="J63" s="33"/>
      <c r="K63" s="34"/>
      <c r="L63" s="37"/>
      <c r="M63" s="33"/>
      <c r="N63" s="34"/>
      <c r="O63" s="38"/>
      <c r="P63" s="33">
        <v>10</v>
      </c>
      <c r="Q63" s="34">
        <v>30</v>
      </c>
      <c r="R63" s="68" t="str">
        <f>IF(P63="","",VLOOKUP(WEEKDAY(DATE($C$1+2018,P63,Q63)),$BB$11:$BC$16,2))</f>
        <v>(月)</v>
      </c>
      <c r="S63" s="161">
        <v>10</v>
      </c>
      <c r="T63" s="34">
        <v>31</v>
      </c>
      <c r="U63" s="35" t="str">
        <f>IF(S63="","",VLOOKUP(WEEKDAY(DATE($C$1+2018,S63,T63)),$BB$11:$BC$16,2))</f>
        <v>(火)</v>
      </c>
      <c r="V63" s="33"/>
      <c r="W63" s="34"/>
      <c r="X63" s="37" t="str">
        <f>IF(V63="","",VLOOKUP(WEEKDAY(DATE($C$1+1988,V63,W63)),$BB$11:$BC$14,2))</f>
        <v/>
      </c>
      <c r="Y63" s="430"/>
      <c r="Z63" s="431"/>
      <c r="AA63" s="273"/>
      <c r="AB63" s="33"/>
      <c r="AC63" s="34"/>
      <c r="AD63" s="38"/>
      <c r="AE63" s="33"/>
      <c r="AF63" s="34"/>
      <c r="AG63" s="37"/>
      <c r="AH63" s="255">
        <f>DATE($C$1+1988,Y62,Z62)-DATE($C$1+1988,S63,T63)</f>
        <v>9</v>
      </c>
      <c r="AI63" s="98"/>
      <c r="AJ63" s="141"/>
      <c r="AK63" s="141"/>
      <c r="AL63" s="141"/>
      <c r="AM63" s="141"/>
      <c r="AN63" s="42"/>
      <c r="AO63" s="98"/>
      <c r="AP63" s="42"/>
      <c r="AQ63" s="229"/>
      <c r="AR63" s="44"/>
      <c r="AS63" s="312"/>
      <c r="AT63" s="226"/>
      <c r="AU63" s="47"/>
      <c r="AV63" s="48"/>
      <c r="AW63" s="47"/>
      <c r="AX63" s="46"/>
      <c r="AY63" s="47"/>
      <c r="AZ63" s="19"/>
    </row>
    <row r="64" spans="1:52" ht="32.25" customHeight="1">
      <c r="A64" s="284"/>
      <c r="B64" s="444">
        <v>28</v>
      </c>
      <c r="C64" s="49" t="s">
        <v>27</v>
      </c>
      <c r="D64" s="50">
        <v>10</v>
      </c>
      <c r="E64" s="51">
        <v>18</v>
      </c>
      <c r="F64" s="52" t="str">
        <f t="shared" si="0"/>
        <v>(水)</v>
      </c>
      <c r="G64" s="53">
        <v>10</v>
      </c>
      <c r="H64" s="51">
        <v>25</v>
      </c>
      <c r="I64" s="52" t="str">
        <f t="shared" si="1"/>
        <v>(水)</v>
      </c>
      <c r="J64" s="50">
        <v>10</v>
      </c>
      <c r="K64" s="51">
        <v>30</v>
      </c>
      <c r="L64" s="52" t="str">
        <f>IF(J64="","",VLOOKUP(WEEKDAY(DATE($C$1+2018,J64,K64)),$BB$11:$BC$16,2))</f>
        <v>(月)</v>
      </c>
      <c r="M64" s="50">
        <v>10</v>
      </c>
      <c r="N64" s="51">
        <v>31</v>
      </c>
      <c r="O64" s="52" t="str">
        <f>IF(M64="","",VLOOKUP(WEEKDAY(DATE($C$1+2018,M64,N64)),$BB$11:$BC$16,2))</f>
        <v>(火)</v>
      </c>
      <c r="P64" s="50"/>
      <c r="Q64" s="51"/>
      <c r="R64" s="54"/>
      <c r="S64" s="56"/>
      <c r="T64" s="51"/>
      <c r="U64" s="54"/>
      <c r="V64" s="50">
        <v>11</v>
      </c>
      <c r="W64" s="51">
        <v>15</v>
      </c>
      <c r="X64" s="52" t="str">
        <f>IF(V64="","",VLOOKUP(WEEKDAY(DATE($C$1+2018,V64,W64)),$BB$11:$BC$16,2))</f>
        <v>(水)</v>
      </c>
      <c r="Y64" s="259">
        <v>11</v>
      </c>
      <c r="Z64" s="260">
        <v>16</v>
      </c>
      <c r="AA64" s="271" t="str">
        <f>IF(Y64="","",VLOOKUP(WEEKDAY(DATE($C$1+2018,Y64,Z64)),$BB$11:$BC$16,2))</f>
        <v>(木)</v>
      </c>
      <c r="AB64" s="50">
        <v>11</v>
      </c>
      <c r="AC64" s="51">
        <v>20</v>
      </c>
      <c r="AD64" s="52" t="str">
        <f>IF(AB64="","",VLOOKUP(WEEKDAY(DATE($C$1+2018,AB64,AC64)),$BB$11:$BC$16,2))</f>
        <v>(月)</v>
      </c>
      <c r="AE64" s="50">
        <v>11</v>
      </c>
      <c r="AF64" s="51">
        <v>21</v>
      </c>
      <c r="AG64" s="52" t="str">
        <f>IF(AE64="","",VLOOKUP(WEEKDAY(DATE($C$1+2018,AE64,AF64)),$BB$11:$BC$16,2))</f>
        <v>(火)</v>
      </c>
      <c r="AH64" s="129">
        <f>DATE($C$1+1988,Y64,Z64)-DATE($C$1+1988,M64,N64)</f>
        <v>16</v>
      </c>
      <c r="AI64" s="95" t="s">
        <v>259</v>
      </c>
      <c r="AJ64" s="159" t="s">
        <v>261</v>
      </c>
      <c r="AK64" s="159"/>
      <c r="AL64" s="159"/>
      <c r="AM64" s="159"/>
      <c r="AN64" s="75"/>
      <c r="AO64" s="95"/>
      <c r="AP64" s="75"/>
      <c r="AQ64" s="231"/>
      <c r="AR64" s="131"/>
      <c r="AS64" s="380"/>
      <c r="AT64" s="278"/>
      <c r="AU64" s="132"/>
      <c r="AV64" s="185"/>
      <c r="AW64" s="132"/>
      <c r="AX64" s="182"/>
      <c r="AY64" s="132"/>
      <c r="AZ64" s="19"/>
    </row>
    <row r="65" spans="1:52" ht="32.25" customHeight="1">
      <c r="A65" s="284"/>
      <c r="B65" s="445"/>
      <c r="C65" s="32" t="s">
        <v>24</v>
      </c>
      <c r="D65" s="33">
        <v>10</v>
      </c>
      <c r="E65" s="34">
        <v>25</v>
      </c>
      <c r="F65" s="35" t="str">
        <f t="shared" si="0"/>
        <v>(水)</v>
      </c>
      <c r="G65" s="36">
        <v>11</v>
      </c>
      <c r="H65" s="34">
        <v>1</v>
      </c>
      <c r="I65" s="35" t="str">
        <f t="shared" si="1"/>
        <v>(水)</v>
      </c>
      <c r="J65" s="33"/>
      <c r="K65" s="34"/>
      <c r="L65" s="37"/>
      <c r="M65" s="33"/>
      <c r="N65" s="34"/>
      <c r="O65" s="38"/>
      <c r="P65" s="33">
        <v>11</v>
      </c>
      <c r="Q65" s="34">
        <v>6</v>
      </c>
      <c r="R65" s="68" t="str">
        <f>IF(P65="","",VLOOKUP(WEEKDAY(DATE($C$1+2018,P65,Q65)),$BB$11:$BC$16,2))</f>
        <v>(月)</v>
      </c>
      <c r="S65" s="161">
        <v>11</v>
      </c>
      <c r="T65" s="34">
        <v>7</v>
      </c>
      <c r="U65" s="35" t="str">
        <f>IF(S65="","",VLOOKUP(WEEKDAY(DATE($C$1+2018,S65,T65)),$BB$11:$BC$16,2))</f>
        <v>(火)</v>
      </c>
      <c r="V65" s="33"/>
      <c r="W65" s="34"/>
      <c r="X65" s="37" t="str">
        <f>IF(V65="","",VLOOKUP(WEEKDAY(DATE($C$1+1988,V65,W65)),$BB$11:$BC$14,2))</f>
        <v/>
      </c>
      <c r="Y65" s="430"/>
      <c r="Z65" s="431"/>
      <c r="AA65" s="273"/>
      <c r="AB65" s="33"/>
      <c r="AC65" s="34"/>
      <c r="AD65" s="38"/>
      <c r="AE65" s="33"/>
      <c r="AF65" s="34"/>
      <c r="AG65" s="37"/>
      <c r="AH65" s="255">
        <f>DATE($C$1+1988,Y64,Z64)-DATE($C$1+1988,S65,T65)</f>
        <v>9</v>
      </c>
      <c r="AI65" s="424" t="s">
        <v>258</v>
      </c>
      <c r="AJ65" s="141"/>
      <c r="AK65" s="141"/>
      <c r="AL65" s="141"/>
      <c r="AM65" s="141"/>
      <c r="AN65" s="42"/>
      <c r="AO65" s="98"/>
      <c r="AP65" s="42"/>
      <c r="AQ65" s="229"/>
      <c r="AR65" s="44"/>
      <c r="AS65" s="312"/>
      <c r="AT65" s="226"/>
      <c r="AU65" s="47"/>
      <c r="AV65" s="48"/>
      <c r="AW65" s="47"/>
      <c r="AX65" s="46"/>
      <c r="AY65" s="47"/>
      <c r="AZ65" s="19"/>
    </row>
    <row r="66" spans="1:52" ht="32.25" customHeight="1">
      <c r="A66" s="284"/>
      <c r="B66" s="444">
        <v>29</v>
      </c>
      <c r="C66" s="49" t="s">
        <v>27</v>
      </c>
      <c r="D66" s="50">
        <v>11</v>
      </c>
      <c r="E66" s="51">
        <v>1</v>
      </c>
      <c r="F66" s="52" t="str">
        <f t="shared" si="0"/>
        <v>(水)</v>
      </c>
      <c r="G66" s="53">
        <v>11</v>
      </c>
      <c r="H66" s="51">
        <v>8</v>
      </c>
      <c r="I66" s="52" t="str">
        <f t="shared" si="1"/>
        <v>(水)</v>
      </c>
      <c r="J66" s="50">
        <v>11</v>
      </c>
      <c r="K66" s="51">
        <v>13</v>
      </c>
      <c r="L66" s="52" t="str">
        <f>IF(J66="","",VLOOKUP(WEEKDAY(DATE($C$1+2018,J66,K66)),$BB$11:$BC$16,2))</f>
        <v>(月)</v>
      </c>
      <c r="M66" s="50">
        <v>11</v>
      </c>
      <c r="N66" s="51">
        <v>14</v>
      </c>
      <c r="O66" s="52" t="str">
        <f>IF(M66="","",VLOOKUP(WEEKDAY(DATE($C$1+2018,M66,N66)),$BB$11:$BC$16,2))</f>
        <v>(火)</v>
      </c>
      <c r="P66" s="50"/>
      <c r="Q66" s="51"/>
      <c r="R66" s="54"/>
      <c r="S66" s="56"/>
      <c r="T66" s="51"/>
      <c r="U66" s="54"/>
      <c r="V66" s="50">
        <v>11</v>
      </c>
      <c r="W66" s="51">
        <v>29</v>
      </c>
      <c r="X66" s="52" t="str">
        <f>IF(V66="","",VLOOKUP(WEEKDAY(DATE($C$1+2018,V66,W66)),$BB$11:$BC$16,2))</f>
        <v>(水)</v>
      </c>
      <c r="Y66" s="259">
        <v>11</v>
      </c>
      <c r="Z66" s="260">
        <v>30</v>
      </c>
      <c r="AA66" s="271" t="str">
        <f>IF(Y66="","",VLOOKUP(WEEKDAY(DATE($C$1+2018,Y66,Z66)),$BB$11:$BC$16,2))</f>
        <v>(木)</v>
      </c>
      <c r="AB66" s="50">
        <v>12</v>
      </c>
      <c r="AC66" s="51">
        <v>4</v>
      </c>
      <c r="AD66" s="52" t="str">
        <f>IF(AB66="","",VLOOKUP(WEEKDAY(DATE($C$1+2018,AB66,AC66)),$BB$11:$BC$16,2))</f>
        <v>(月)</v>
      </c>
      <c r="AE66" s="50">
        <v>12</v>
      </c>
      <c r="AF66" s="51">
        <v>5</v>
      </c>
      <c r="AG66" s="52" t="str">
        <f>IF(AE66="","",VLOOKUP(WEEKDAY(DATE($C$1+2018,AE66,AF66)),$BB$11:$BC$16,2))</f>
        <v>(火)</v>
      </c>
      <c r="AH66" s="129">
        <f>DATE($C$1+1988,Y66,Z66)-DATE($C$1+1988,M66,N66)</f>
        <v>16</v>
      </c>
      <c r="AI66" s="95"/>
      <c r="AJ66" s="159"/>
      <c r="AK66" s="159"/>
      <c r="AL66" s="159"/>
      <c r="AM66" s="159"/>
      <c r="AN66" s="75"/>
      <c r="AO66" s="95"/>
      <c r="AP66" s="75"/>
      <c r="AQ66" s="231"/>
      <c r="AR66" s="131"/>
      <c r="AS66" s="407" t="s">
        <v>215</v>
      </c>
      <c r="AT66" s="278"/>
      <c r="AU66" s="132"/>
      <c r="AV66" s="185"/>
      <c r="AW66" s="132"/>
      <c r="AX66" s="182"/>
      <c r="AY66" s="132"/>
      <c r="AZ66" s="19"/>
    </row>
    <row r="67" spans="1:52" ht="32.25" customHeight="1" thickBot="1">
      <c r="A67" s="285"/>
      <c r="B67" s="447"/>
      <c r="C67" s="116" t="s">
        <v>24</v>
      </c>
      <c r="D67" s="117">
        <v>11</v>
      </c>
      <c r="E67" s="118">
        <v>8</v>
      </c>
      <c r="F67" s="144" t="str">
        <f t="shared" si="0"/>
        <v>(水)</v>
      </c>
      <c r="G67" s="120">
        <v>11</v>
      </c>
      <c r="H67" s="118">
        <v>15</v>
      </c>
      <c r="I67" s="144" t="str">
        <f t="shared" si="1"/>
        <v>(水)</v>
      </c>
      <c r="J67" s="117"/>
      <c r="K67" s="118"/>
      <c r="L67" s="433"/>
      <c r="M67" s="117"/>
      <c r="N67" s="118"/>
      <c r="O67" s="432"/>
      <c r="P67" s="117">
        <v>11</v>
      </c>
      <c r="Q67" s="118">
        <v>20</v>
      </c>
      <c r="R67" s="122" t="str">
        <f>IF(P67="","",VLOOKUP(WEEKDAY(DATE($C$1+2018,P67,Q67)),$BB$11:$BC$16,2))</f>
        <v>(月)</v>
      </c>
      <c r="S67" s="143">
        <v>11</v>
      </c>
      <c r="T67" s="118">
        <v>21</v>
      </c>
      <c r="U67" s="144" t="str">
        <f>IF(S67="","",VLOOKUP(WEEKDAY(DATE($C$1+2018,S67,T67)),$BB$11:$BC$16,2))</f>
        <v>(火)</v>
      </c>
      <c r="V67" s="117"/>
      <c r="W67" s="118"/>
      <c r="X67" s="433" t="str">
        <f>IF(V67="","",VLOOKUP(WEEKDAY(DATE($C$1+1988,V67,W67)),$BB$11:$BC$14,2))</f>
        <v/>
      </c>
      <c r="Y67" s="436"/>
      <c r="Z67" s="437"/>
      <c r="AA67" s="275"/>
      <c r="AB67" s="117"/>
      <c r="AC67" s="118"/>
      <c r="AD67" s="432"/>
      <c r="AE67" s="117"/>
      <c r="AF67" s="118"/>
      <c r="AG67" s="433"/>
      <c r="AH67" s="246">
        <f>DATE($C$1+1988,Y66,Z66)-DATE($C$1+1988,S67,T67)</f>
        <v>9</v>
      </c>
      <c r="AI67" s="71"/>
      <c r="AJ67" s="136"/>
      <c r="AK67" s="136"/>
      <c r="AL67" s="136"/>
      <c r="AM67" s="136"/>
      <c r="AN67" s="72"/>
      <c r="AO67" s="71"/>
      <c r="AP67" s="72"/>
      <c r="AQ67" s="230"/>
      <c r="AR67" s="74"/>
      <c r="AS67" s="314"/>
      <c r="AT67" s="225"/>
      <c r="AU67" s="77"/>
      <c r="AV67" s="137"/>
      <c r="AW67" s="77"/>
      <c r="AX67" s="76"/>
      <c r="AY67" s="77"/>
      <c r="AZ67" s="19"/>
    </row>
    <row r="68" spans="1:52" ht="32.25" customHeight="1">
      <c r="A68" s="284" t="s">
        <v>265</v>
      </c>
      <c r="B68" s="444">
        <v>30</v>
      </c>
      <c r="C68" s="49" t="s">
        <v>27</v>
      </c>
      <c r="D68" s="50">
        <v>11</v>
      </c>
      <c r="E68" s="51">
        <v>15</v>
      </c>
      <c r="F68" s="52" t="str">
        <f t="shared" ref="F68:F69" si="2">IF(D68="","",VLOOKUP(WEEKDAY(DATE($C$1+2018,D68,E68)),$BB$11:$BC$16,2))</f>
        <v>(水)</v>
      </c>
      <c r="G68" s="53">
        <v>11</v>
      </c>
      <c r="H68" s="51">
        <v>22</v>
      </c>
      <c r="I68" s="52" t="str">
        <f t="shared" ref="I68:I69" si="3">IF(G68="","",VLOOKUP(WEEKDAY(DATE($C$1+2018,G68,H68)),$BB$11:$BC$16,2))</f>
        <v>(水)</v>
      </c>
      <c r="J68" s="50">
        <v>11</v>
      </c>
      <c r="K68" s="51">
        <v>27</v>
      </c>
      <c r="L68" s="52" t="str">
        <f>IF(J68="","",VLOOKUP(WEEKDAY(DATE($C$1+2018,J68,K68)),$BB$11:$BC$16,2))</f>
        <v>(月)</v>
      </c>
      <c r="M68" s="50">
        <v>11</v>
      </c>
      <c r="N68" s="51">
        <v>28</v>
      </c>
      <c r="O68" s="52" t="str">
        <f>IF(M68="","",VLOOKUP(WEEKDAY(DATE($C$1+2018,M68,N68)),$BB$11:$BC$16,2))</f>
        <v>(火)</v>
      </c>
      <c r="P68" s="50"/>
      <c r="Q68" s="51"/>
      <c r="R68" s="54"/>
      <c r="S68" s="56"/>
      <c r="T68" s="51"/>
      <c r="U68" s="54"/>
      <c r="V68" s="50">
        <v>12</v>
      </c>
      <c r="W68" s="51">
        <v>13</v>
      </c>
      <c r="X68" s="52" t="str">
        <f>IF(V68="","",VLOOKUP(WEEKDAY(DATE($C$1+2018,V68,W68)),$BB$11:$BC$16,2))</f>
        <v>(水)</v>
      </c>
      <c r="Y68" s="259">
        <v>12</v>
      </c>
      <c r="Z68" s="260">
        <v>14</v>
      </c>
      <c r="AA68" s="271" t="str">
        <f>IF(Y68="","",VLOOKUP(WEEKDAY(DATE($C$1+2018,Y68,Z68)),$BB$11:$BC$16,2))</f>
        <v>(木)</v>
      </c>
      <c r="AB68" s="50">
        <v>12</v>
      </c>
      <c r="AC68" s="51">
        <v>18</v>
      </c>
      <c r="AD68" s="52" t="str">
        <f>IF(AB68="","",VLOOKUP(WEEKDAY(DATE($C$1+2018,AB68,AC68)),$BB$11:$BC$16,2))</f>
        <v>(月)</v>
      </c>
      <c r="AE68" s="50">
        <v>12</v>
      </c>
      <c r="AF68" s="51">
        <v>19</v>
      </c>
      <c r="AG68" s="52" t="str">
        <f>IF(AE68="","",VLOOKUP(WEEKDAY(DATE($C$1+2018,AE68,AF68)),$BB$11:$BC$16,2))</f>
        <v>(火)</v>
      </c>
      <c r="AH68" s="129">
        <f>DATE($C$1+1988,Y68,Z68)-DATE($C$1+1988,M68,N68)</f>
        <v>16</v>
      </c>
      <c r="AI68" s="95"/>
      <c r="AJ68" s="159"/>
      <c r="AK68" s="159"/>
      <c r="AL68" s="159"/>
      <c r="AM68" s="159"/>
      <c r="AN68" s="75"/>
      <c r="AO68" s="95"/>
      <c r="AP68" s="75"/>
      <c r="AQ68" s="231"/>
      <c r="AR68" s="131"/>
      <c r="AS68" s="407" t="s">
        <v>263</v>
      </c>
      <c r="AT68" s="278"/>
      <c r="AU68" s="132"/>
      <c r="AV68" s="185"/>
      <c r="AW68" s="132"/>
      <c r="AX68" s="182"/>
      <c r="AY68" s="132"/>
      <c r="AZ68" s="19"/>
    </row>
    <row r="69" spans="1:52" ht="32.25" customHeight="1" thickBot="1">
      <c r="A69" s="285"/>
      <c r="B69" s="447"/>
      <c r="C69" s="116" t="s">
        <v>24</v>
      </c>
      <c r="D69" s="117">
        <v>11</v>
      </c>
      <c r="E69" s="118">
        <v>22</v>
      </c>
      <c r="F69" s="144" t="str">
        <f t="shared" si="2"/>
        <v>(水)</v>
      </c>
      <c r="G69" s="120">
        <v>11</v>
      </c>
      <c r="H69" s="118">
        <v>29</v>
      </c>
      <c r="I69" s="144" t="str">
        <f t="shared" si="3"/>
        <v>(水)</v>
      </c>
      <c r="J69" s="117"/>
      <c r="K69" s="118"/>
      <c r="L69" s="433"/>
      <c r="M69" s="117"/>
      <c r="N69" s="118"/>
      <c r="O69" s="432"/>
      <c r="P69" s="117">
        <v>12</v>
      </c>
      <c r="Q69" s="118">
        <v>4</v>
      </c>
      <c r="R69" s="122" t="str">
        <f>IF(P69="","",VLOOKUP(WEEKDAY(DATE($C$1+2018,P69,Q69)),$BB$11:$BC$16,2))</f>
        <v>(月)</v>
      </c>
      <c r="S69" s="143">
        <v>12</v>
      </c>
      <c r="T69" s="118">
        <v>5</v>
      </c>
      <c r="U69" s="144" t="str">
        <f>IF(S69="","",VLOOKUP(WEEKDAY(DATE($C$1+2018,S69,T69)),$BB$11:$BC$16,2))</f>
        <v>(火)</v>
      </c>
      <c r="V69" s="117"/>
      <c r="W69" s="118"/>
      <c r="X69" s="433" t="str">
        <f>IF(V69="","",VLOOKUP(WEEKDAY(DATE($C$1+1988,V69,W69)),$BB$11:$BC$14,2))</f>
        <v/>
      </c>
      <c r="Y69" s="436"/>
      <c r="Z69" s="437"/>
      <c r="AA69" s="275"/>
      <c r="AB69" s="117"/>
      <c r="AC69" s="118"/>
      <c r="AD69" s="432"/>
      <c r="AE69" s="117"/>
      <c r="AF69" s="118"/>
      <c r="AG69" s="433"/>
      <c r="AH69" s="246">
        <f>DATE($C$1+1988,Y68,Z68)-DATE($C$1+1988,S69,T69)</f>
        <v>9</v>
      </c>
      <c r="AI69" s="71"/>
      <c r="AJ69" s="136"/>
      <c r="AK69" s="136"/>
      <c r="AL69" s="136"/>
      <c r="AM69" s="136"/>
      <c r="AN69" s="72"/>
      <c r="AO69" s="71"/>
      <c r="AP69" s="72"/>
      <c r="AQ69" s="230"/>
      <c r="AR69" s="74"/>
      <c r="AS69" s="314"/>
      <c r="AT69" s="225"/>
      <c r="AU69" s="77"/>
      <c r="AV69" s="137"/>
      <c r="AW69" s="77"/>
      <c r="AX69" s="76"/>
      <c r="AY69" s="77"/>
      <c r="AZ69" s="19"/>
    </row>
  </sheetData>
  <mergeCells count="51">
    <mergeCell ref="B60:B61"/>
    <mergeCell ref="B62:B63"/>
    <mergeCell ref="B64:B65"/>
    <mergeCell ref="B66:B67"/>
    <mergeCell ref="B68:B69"/>
    <mergeCell ref="B48:B49"/>
    <mergeCell ref="B50:B51"/>
    <mergeCell ref="B52:B53"/>
    <mergeCell ref="B54:B55"/>
    <mergeCell ref="B56:B57"/>
    <mergeCell ref="B58:B59"/>
    <mergeCell ref="B36:B37"/>
    <mergeCell ref="B38:B39"/>
    <mergeCell ref="B40:B41"/>
    <mergeCell ref="B42:B43"/>
    <mergeCell ref="B44:B45"/>
    <mergeCell ref="B46:B47"/>
    <mergeCell ref="B24:B25"/>
    <mergeCell ref="B26:B27"/>
    <mergeCell ref="B28:B29"/>
    <mergeCell ref="B30:B31"/>
    <mergeCell ref="B32:B33"/>
    <mergeCell ref="B34:B35"/>
    <mergeCell ref="B12:B13"/>
    <mergeCell ref="B14:B15"/>
    <mergeCell ref="B16:B17"/>
    <mergeCell ref="B18:B19"/>
    <mergeCell ref="B20:B21"/>
    <mergeCell ref="B22:B23"/>
    <mergeCell ref="Y9:AA10"/>
    <mergeCell ref="AB9:AD10"/>
    <mergeCell ref="AE9:AG10"/>
    <mergeCell ref="AH9:AH10"/>
    <mergeCell ref="AI9:AR9"/>
    <mergeCell ref="AS9:AW9"/>
    <mergeCell ref="AI10:AN10"/>
    <mergeCell ref="AO10:AR10"/>
    <mergeCell ref="AS10:AU10"/>
    <mergeCell ref="AV10:AW10"/>
    <mergeCell ref="G9:I10"/>
    <mergeCell ref="J9:L10"/>
    <mergeCell ref="M9:O10"/>
    <mergeCell ref="P9:R10"/>
    <mergeCell ref="S9:U10"/>
    <mergeCell ref="V9:X10"/>
    <mergeCell ref="A1:B1"/>
    <mergeCell ref="C1:D1"/>
    <mergeCell ref="A9:A10"/>
    <mergeCell ref="B9:B10"/>
    <mergeCell ref="C9:C10"/>
    <mergeCell ref="D9:F10"/>
  </mergeCells>
  <phoneticPr fontId="2"/>
  <conditionalFormatting sqref="V12:X12 AB12:AG12 O13:O15 D12:R12">
    <cfRule type="cellIs" dxfId="196" priority="197" stopIfTrue="1" operator="between">
      <formula>#REF!</formula>
      <formula>"一般"</formula>
    </cfRule>
  </conditionalFormatting>
  <conditionalFormatting sqref="S12:U12">
    <cfRule type="cellIs" dxfId="195" priority="196" stopIfTrue="1" operator="between">
      <formula>#REF!</formula>
      <formula>"一般"</formula>
    </cfRule>
  </conditionalFormatting>
  <conditionalFormatting sqref="AG14">
    <cfRule type="cellIs" dxfId="194" priority="195" stopIfTrue="1" operator="between">
      <formula>#REF!</formula>
      <formula>"一般"</formula>
    </cfRule>
  </conditionalFormatting>
  <conditionalFormatting sqref="AD14">
    <cfRule type="cellIs" dxfId="193" priority="194" stopIfTrue="1" operator="between">
      <formula>#REF!</formula>
      <formula>"一般"</formula>
    </cfRule>
  </conditionalFormatting>
  <conditionalFormatting sqref="X14">
    <cfRule type="cellIs" dxfId="192" priority="193" stopIfTrue="1" operator="between">
      <formula>#REF!</formula>
      <formula>"一般"</formula>
    </cfRule>
  </conditionalFormatting>
  <conditionalFormatting sqref="L14">
    <cfRule type="cellIs" dxfId="191" priority="192" stopIfTrue="1" operator="between">
      <formula>#REF!</formula>
      <formula>"一般"</formula>
    </cfRule>
  </conditionalFormatting>
  <conditionalFormatting sqref="I14">
    <cfRule type="cellIs" dxfId="190" priority="191" stopIfTrue="1" operator="between">
      <formula>#REF!</formula>
      <formula>"一般"</formula>
    </cfRule>
  </conditionalFormatting>
  <conditionalFormatting sqref="F14">
    <cfRule type="cellIs" dxfId="189" priority="190" stopIfTrue="1" operator="between">
      <formula>#REF!</formula>
      <formula>"一般"</formula>
    </cfRule>
  </conditionalFormatting>
  <conditionalFormatting sqref="F16">
    <cfRule type="cellIs" dxfId="188" priority="189" stopIfTrue="1" operator="between">
      <formula>#REF!</formula>
      <formula>"一般"</formula>
    </cfRule>
  </conditionalFormatting>
  <conditionalFormatting sqref="I16">
    <cfRule type="cellIs" dxfId="187" priority="188" stopIfTrue="1" operator="between">
      <formula>#REF!</formula>
      <formula>"一般"</formula>
    </cfRule>
  </conditionalFormatting>
  <conditionalFormatting sqref="L16">
    <cfRule type="cellIs" dxfId="186" priority="187" stopIfTrue="1" operator="between">
      <formula>#REF!</formula>
      <formula>"一般"</formula>
    </cfRule>
  </conditionalFormatting>
  <conditionalFormatting sqref="O16">
    <cfRule type="cellIs" dxfId="185" priority="186" stopIfTrue="1" operator="between">
      <formula>#REF!</formula>
      <formula>"一般"</formula>
    </cfRule>
  </conditionalFormatting>
  <conditionalFormatting sqref="X16">
    <cfRule type="cellIs" dxfId="184" priority="185" stopIfTrue="1" operator="between">
      <formula>#REF!</formula>
      <formula>"一般"</formula>
    </cfRule>
  </conditionalFormatting>
  <conditionalFormatting sqref="AD16">
    <cfRule type="cellIs" dxfId="183" priority="184" stopIfTrue="1" operator="between">
      <formula>#REF!</formula>
      <formula>"一般"</formula>
    </cfRule>
  </conditionalFormatting>
  <conditionalFormatting sqref="AG16">
    <cfRule type="cellIs" dxfId="182" priority="183" stopIfTrue="1" operator="between">
      <formula>#REF!</formula>
      <formula>"一般"</formula>
    </cfRule>
  </conditionalFormatting>
  <conditionalFormatting sqref="AG18">
    <cfRule type="cellIs" dxfId="181" priority="182" stopIfTrue="1" operator="between">
      <formula>#REF!</formula>
      <formula>"一般"</formula>
    </cfRule>
  </conditionalFormatting>
  <conditionalFormatting sqref="AD18">
    <cfRule type="cellIs" dxfId="180" priority="181" stopIfTrue="1" operator="between">
      <formula>#REF!</formula>
      <formula>"一般"</formula>
    </cfRule>
  </conditionalFormatting>
  <conditionalFormatting sqref="X18">
    <cfRule type="cellIs" dxfId="179" priority="180" stopIfTrue="1" operator="between">
      <formula>#REF!</formula>
      <formula>"一般"</formula>
    </cfRule>
  </conditionalFormatting>
  <conditionalFormatting sqref="O18">
    <cfRule type="cellIs" dxfId="178" priority="179" stopIfTrue="1" operator="between">
      <formula>#REF!</formula>
      <formula>"一般"</formula>
    </cfRule>
  </conditionalFormatting>
  <conditionalFormatting sqref="L18">
    <cfRule type="cellIs" dxfId="177" priority="178" stopIfTrue="1" operator="between">
      <formula>#REF!</formula>
      <formula>"一般"</formula>
    </cfRule>
  </conditionalFormatting>
  <conditionalFormatting sqref="I18">
    <cfRule type="cellIs" dxfId="176" priority="177" stopIfTrue="1" operator="between">
      <formula>#REF!</formula>
      <formula>"一般"</formula>
    </cfRule>
  </conditionalFormatting>
  <conditionalFormatting sqref="F18">
    <cfRule type="cellIs" dxfId="175" priority="176" stopIfTrue="1" operator="between">
      <formula>#REF!</formula>
      <formula>"一般"</formula>
    </cfRule>
  </conditionalFormatting>
  <conditionalFormatting sqref="F20">
    <cfRule type="cellIs" dxfId="174" priority="175" stopIfTrue="1" operator="between">
      <formula>#REF!</formula>
      <formula>"一般"</formula>
    </cfRule>
  </conditionalFormatting>
  <conditionalFormatting sqref="I20">
    <cfRule type="cellIs" dxfId="173" priority="174" stopIfTrue="1" operator="between">
      <formula>#REF!</formula>
      <formula>"一般"</formula>
    </cfRule>
  </conditionalFormatting>
  <conditionalFormatting sqref="L20">
    <cfRule type="cellIs" dxfId="172" priority="173" stopIfTrue="1" operator="between">
      <formula>#REF!</formula>
      <formula>"一般"</formula>
    </cfRule>
  </conditionalFormatting>
  <conditionalFormatting sqref="O20">
    <cfRule type="cellIs" dxfId="171" priority="172" stopIfTrue="1" operator="between">
      <formula>#REF!</formula>
      <formula>"一般"</formula>
    </cfRule>
  </conditionalFormatting>
  <conditionalFormatting sqref="X20">
    <cfRule type="cellIs" dxfId="170" priority="171" stopIfTrue="1" operator="between">
      <formula>#REF!</formula>
      <formula>"一般"</formula>
    </cfRule>
  </conditionalFormatting>
  <conditionalFormatting sqref="AD20">
    <cfRule type="cellIs" dxfId="169" priority="170" stopIfTrue="1" operator="between">
      <formula>#REF!</formula>
      <formula>"一般"</formula>
    </cfRule>
  </conditionalFormatting>
  <conditionalFormatting sqref="AG20">
    <cfRule type="cellIs" dxfId="168" priority="169" stopIfTrue="1" operator="between">
      <formula>#REF!</formula>
      <formula>"一般"</formula>
    </cfRule>
  </conditionalFormatting>
  <conditionalFormatting sqref="AG22">
    <cfRule type="cellIs" dxfId="167" priority="168" stopIfTrue="1" operator="between">
      <formula>#REF!</formula>
      <formula>"一般"</formula>
    </cfRule>
  </conditionalFormatting>
  <conditionalFormatting sqref="AD22">
    <cfRule type="cellIs" dxfId="166" priority="167" stopIfTrue="1" operator="between">
      <formula>#REF!</formula>
      <formula>"一般"</formula>
    </cfRule>
  </conditionalFormatting>
  <conditionalFormatting sqref="X22">
    <cfRule type="cellIs" dxfId="165" priority="166" stopIfTrue="1" operator="between">
      <formula>#REF!</formula>
      <formula>"一般"</formula>
    </cfRule>
  </conditionalFormatting>
  <conditionalFormatting sqref="O22">
    <cfRule type="cellIs" dxfId="164" priority="165" stopIfTrue="1" operator="between">
      <formula>#REF!</formula>
      <formula>"一般"</formula>
    </cfRule>
  </conditionalFormatting>
  <conditionalFormatting sqref="L22">
    <cfRule type="cellIs" dxfId="163" priority="164" stopIfTrue="1" operator="between">
      <formula>#REF!</formula>
      <formula>"一般"</formula>
    </cfRule>
  </conditionalFormatting>
  <conditionalFormatting sqref="I22">
    <cfRule type="cellIs" dxfId="162" priority="163" stopIfTrue="1" operator="between">
      <formula>#REF!</formula>
      <formula>"一般"</formula>
    </cfRule>
  </conditionalFormatting>
  <conditionalFormatting sqref="F22">
    <cfRule type="cellIs" dxfId="161" priority="162" stopIfTrue="1" operator="between">
      <formula>#REF!</formula>
      <formula>"一般"</formula>
    </cfRule>
  </conditionalFormatting>
  <conditionalFormatting sqref="F24">
    <cfRule type="cellIs" dxfId="160" priority="161" stopIfTrue="1" operator="between">
      <formula>#REF!</formula>
      <formula>"一般"</formula>
    </cfRule>
  </conditionalFormatting>
  <conditionalFormatting sqref="I24">
    <cfRule type="cellIs" dxfId="159" priority="160" stopIfTrue="1" operator="between">
      <formula>#REF!</formula>
      <formula>"一般"</formula>
    </cfRule>
  </conditionalFormatting>
  <conditionalFormatting sqref="L24">
    <cfRule type="cellIs" dxfId="158" priority="159" stopIfTrue="1" operator="between">
      <formula>#REF!</formula>
      <formula>"一般"</formula>
    </cfRule>
  </conditionalFormatting>
  <conditionalFormatting sqref="O24">
    <cfRule type="cellIs" dxfId="157" priority="158" stopIfTrue="1" operator="between">
      <formula>#REF!</formula>
      <formula>"一般"</formula>
    </cfRule>
  </conditionalFormatting>
  <conditionalFormatting sqref="X24">
    <cfRule type="cellIs" dxfId="156" priority="157" stopIfTrue="1" operator="between">
      <formula>#REF!</formula>
      <formula>"一般"</formula>
    </cfRule>
  </conditionalFormatting>
  <conditionalFormatting sqref="AD24">
    <cfRule type="cellIs" dxfId="155" priority="156" stopIfTrue="1" operator="between">
      <formula>#REF!</formula>
      <formula>"一般"</formula>
    </cfRule>
  </conditionalFormatting>
  <conditionalFormatting sqref="AG24">
    <cfRule type="cellIs" dxfId="154" priority="155" stopIfTrue="1" operator="between">
      <formula>#REF!</formula>
      <formula>"一般"</formula>
    </cfRule>
  </conditionalFormatting>
  <conditionalFormatting sqref="AG28">
    <cfRule type="cellIs" dxfId="153" priority="154" stopIfTrue="1" operator="between">
      <formula>#REF!</formula>
      <formula>"一般"</formula>
    </cfRule>
  </conditionalFormatting>
  <conditionalFormatting sqref="AD28">
    <cfRule type="cellIs" dxfId="152" priority="153" stopIfTrue="1" operator="between">
      <formula>#REF!</formula>
      <formula>"一般"</formula>
    </cfRule>
  </conditionalFormatting>
  <conditionalFormatting sqref="X28">
    <cfRule type="cellIs" dxfId="151" priority="152" stopIfTrue="1" operator="between">
      <formula>#REF!</formula>
      <formula>"一般"</formula>
    </cfRule>
  </conditionalFormatting>
  <conditionalFormatting sqref="O28">
    <cfRule type="cellIs" dxfId="150" priority="151" stopIfTrue="1" operator="between">
      <formula>#REF!</formula>
      <formula>"一般"</formula>
    </cfRule>
  </conditionalFormatting>
  <conditionalFormatting sqref="L28">
    <cfRule type="cellIs" dxfId="149" priority="150" stopIfTrue="1" operator="between">
      <formula>#REF!</formula>
      <formula>"一般"</formula>
    </cfRule>
  </conditionalFormatting>
  <conditionalFormatting sqref="I28">
    <cfRule type="cellIs" dxfId="148" priority="149" stopIfTrue="1" operator="between">
      <formula>#REF!</formula>
      <formula>"一般"</formula>
    </cfRule>
  </conditionalFormatting>
  <conditionalFormatting sqref="F28">
    <cfRule type="cellIs" dxfId="147" priority="148" stopIfTrue="1" operator="between">
      <formula>#REF!</formula>
      <formula>"一般"</formula>
    </cfRule>
  </conditionalFormatting>
  <conditionalFormatting sqref="F30">
    <cfRule type="cellIs" dxfId="146" priority="147" stopIfTrue="1" operator="between">
      <formula>#REF!</formula>
      <formula>"一般"</formula>
    </cfRule>
  </conditionalFormatting>
  <conditionalFormatting sqref="I30">
    <cfRule type="cellIs" dxfId="145" priority="146" stopIfTrue="1" operator="between">
      <formula>#REF!</formula>
      <formula>"一般"</formula>
    </cfRule>
  </conditionalFormatting>
  <conditionalFormatting sqref="L30">
    <cfRule type="cellIs" dxfId="144" priority="145" stopIfTrue="1" operator="between">
      <formula>#REF!</formula>
      <formula>"一般"</formula>
    </cfRule>
  </conditionalFormatting>
  <conditionalFormatting sqref="O30">
    <cfRule type="cellIs" dxfId="143" priority="144" stopIfTrue="1" operator="between">
      <formula>#REF!</formula>
      <formula>"一般"</formula>
    </cfRule>
  </conditionalFormatting>
  <conditionalFormatting sqref="X30">
    <cfRule type="cellIs" dxfId="142" priority="143" stopIfTrue="1" operator="between">
      <formula>#REF!</formula>
      <formula>"一般"</formula>
    </cfRule>
  </conditionalFormatting>
  <conditionalFormatting sqref="AD30">
    <cfRule type="cellIs" dxfId="141" priority="142" stopIfTrue="1" operator="between">
      <formula>#REF!</formula>
      <formula>"一般"</formula>
    </cfRule>
  </conditionalFormatting>
  <conditionalFormatting sqref="AG30">
    <cfRule type="cellIs" dxfId="140" priority="141" stopIfTrue="1" operator="between">
      <formula>#REF!</formula>
      <formula>"一般"</formula>
    </cfRule>
  </conditionalFormatting>
  <conditionalFormatting sqref="AG32">
    <cfRule type="cellIs" dxfId="139" priority="140" stopIfTrue="1" operator="between">
      <formula>#REF!</formula>
      <formula>"一般"</formula>
    </cfRule>
  </conditionalFormatting>
  <conditionalFormatting sqref="AD32">
    <cfRule type="cellIs" dxfId="138" priority="139" stopIfTrue="1" operator="between">
      <formula>#REF!</formula>
      <formula>"一般"</formula>
    </cfRule>
  </conditionalFormatting>
  <conditionalFormatting sqref="X32">
    <cfRule type="cellIs" dxfId="137" priority="138" stopIfTrue="1" operator="between">
      <formula>#REF!</formula>
      <formula>"一般"</formula>
    </cfRule>
  </conditionalFormatting>
  <conditionalFormatting sqref="O32">
    <cfRule type="cellIs" dxfId="136" priority="137" stopIfTrue="1" operator="between">
      <formula>#REF!</formula>
      <formula>"一般"</formula>
    </cfRule>
  </conditionalFormatting>
  <conditionalFormatting sqref="L32">
    <cfRule type="cellIs" dxfId="135" priority="136" stopIfTrue="1" operator="between">
      <formula>#REF!</formula>
      <formula>"一般"</formula>
    </cfRule>
  </conditionalFormatting>
  <conditionalFormatting sqref="I32">
    <cfRule type="cellIs" dxfId="134" priority="135" stopIfTrue="1" operator="between">
      <formula>#REF!</formula>
      <formula>"一般"</formula>
    </cfRule>
  </conditionalFormatting>
  <conditionalFormatting sqref="F32">
    <cfRule type="cellIs" dxfId="133" priority="134" stopIfTrue="1" operator="between">
      <formula>#REF!</formula>
      <formula>"一般"</formula>
    </cfRule>
  </conditionalFormatting>
  <conditionalFormatting sqref="F36">
    <cfRule type="cellIs" dxfId="132" priority="133" stopIfTrue="1" operator="between">
      <formula>#REF!</formula>
      <formula>"一般"</formula>
    </cfRule>
  </conditionalFormatting>
  <conditionalFormatting sqref="I36">
    <cfRule type="cellIs" dxfId="131" priority="132" stopIfTrue="1" operator="between">
      <formula>#REF!</formula>
      <formula>"一般"</formula>
    </cfRule>
  </conditionalFormatting>
  <conditionalFormatting sqref="L36">
    <cfRule type="cellIs" dxfId="130" priority="131" stopIfTrue="1" operator="between">
      <formula>#REF!</formula>
      <formula>"一般"</formula>
    </cfRule>
  </conditionalFormatting>
  <conditionalFormatting sqref="O36">
    <cfRule type="cellIs" dxfId="129" priority="130" stopIfTrue="1" operator="between">
      <formula>#REF!</formula>
      <formula>"一般"</formula>
    </cfRule>
  </conditionalFormatting>
  <conditionalFormatting sqref="X36">
    <cfRule type="cellIs" dxfId="128" priority="129" stopIfTrue="1" operator="between">
      <formula>#REF!</formula>
      <formula>"一般"</formula>
    </cfRule>
  </conditionalFormatting>
  <conditionalFormatting sqref="AD36">
    <cfRule type="cellIs" dxfId="127" priority="128" stopIfTrue="1" operator="between">
      <formula>#REF!</formula>
      <formula>"一般"</formula>
    </cfRule>
  </conditionalFormatting>
  <conditionalFormatting sqref="AG36">
    <cfRule type="cellIs" dxfId="126" priority="127" stopIfTrue="1" operator="between">
      <formula>#REF!</formula>
      <formula>"一般"</formula>
    </cfRule>
  </conditionalFormatting>
  <conditionalFormatting sqref="AG38">
    <cfRule type="cellIs" dxfId="125" priority="126" stopIfTrue="1" operator="between">
      <formula>#REF!</formula>
      <formula>"一般"</formula>
    </cfRule>
  </conditionalFormatting>
  <conditionalFormatting sqref="AD38">
    <cfRule type="cellIs" dxfId="124" priority="125" stopIfTrue="1" operator="between">
      <formula>#REF!</formula>
      <formula>"一般"</formula>
    </cfRule>
  </conditionalFormatting>
  <conditionalFormatting sqref="X38">
    <cfRule type="cellIs" dxfId="123" priority="124" stopIfTrue="1" operator="between">
      <formula>#REF!</formula>
      <formula>"一般"</formula>
    </cfRule>
  </conditionalFormatting>
  <conditionalFormatting sqref="O38">
    <cfRule type="cellIs" dxfId="122" priority="123" stopIfTrue="1" operator="between">
      <formula>#REF!</formula>
      <formula>"一般"</formula>
    </cfRule>
  </conditionalFormatting>
  <conditionalFormatting sqref="L38">
    <cfRule type="cellIs" dxfId="121" priority="122" stopIfTrue="1" operator="between">
      <formula>#REF!</formula>
      <formula>"一般"</formula>
    </cfRule>
  </conditionalFormatting>
  <conditionalFormatting sqref="I38">
    <cfRule type="cellIs" dxfId="120" priority="121" stopIfTrue="1" operator="between">
      <formula>#REF!</formula>
      <formula>"一般"</formula>
    </cfRule>
  </conditionalFormatting>
  <conditionalFormatting sqref="F38">
    <cfRule type="cellIs" dxfId="119" priority="120" stopIfTrue="1" operator="between">
      <formula>#REF!</formula>
      <formula>"一般"</formula>
    </cfRule>
  </conditionalFormatting>
  <conditionalFormatting sqref="F40">
    <cfRule type="cellIs" dxfId="118" priority="119" stopIfTrue="1" operator="between">
      <formula>#REF!</formula>
      <formula>"一般"</formula>
    </cfRule>
  </conditionalFormatting>
  <conditionalFormatting sqref="I40">
    <cfRule type="cellIs" dxfId="117" priority="118" stopIfTrue="1" operator="between">
      <formula>#REF!</formula>
      <formula>"一般"</formula>
    </cfRule>
  </conditionalFormatting>
  <conditionalFormatting sqref="L40">
    <cfRule type="cellIs" dxfId="116" priority="117" stopIfTrue="1" operator="between">
      <formula>#REF!</formula>
      <formula>"一般"</formula>
    </cfRule>
  </conditionalFormatting>
  <conditionalFormatting sqref="O40">
    <cfRule type="cellIs" dxfId="115" priority="116" stopIfTrue="1" operator="between">
      <formula>#REF!</formula>
      <formula>"一般"</formula>
    </cfRule>
  </conditionalFormatting>
  <conditionalFormatting sqref="X40">
    <cfRule type="cellIs" dxfId="114" priority="115" stopIfTrue="1" operator="between">
      <formula>#REF!</formula>
      <formula>"一般"</formula>
    </cfRule>
  </conditionalFormatting>
  <conditionalFormatting sqref="AD40">
    <cfRule type="cellIs" dxfId="113" priority="114" stopIfTrue="1" operator="between">
      <formula>#REF!</formula>
      <formula>"一般"</formula>
    </cfRule>
  </conditionalFormatting>
  <conditionalFormatting sqref="AG40">
    <cfRule type="cellIs" dxfId="112" priority="113" stopIfTrue="1" operator="between">
      <formula>#REF!</formula>
      <formula>"一般"</formula>
    </cfRule>
  </conditionalFormatting>
  <conditionalFormatting sqref="AG42">
    <cfRule type="cellIs" dxfId="111" priority="112" stopIfTrue="1" operator="between">
      <formula>#REF!</formula>
      <formula>"一般"</formula>
    </cfRule>
  </conditionalFormatting>
  <conditionalFormatting sqref="AD42">
    <cfRule type="cellIs" dxfId="110" priority="111" stopIfTrue="1" operator="between">
      <formula>#REF!</formula>
      <formula>"一般"</formula>
    </cfRule>
  </conditionalFormatting>
  <conditionalFormatting sqref="X42">
    <cfRule type="cellIs" dxfId="109" priority="110" stopIfTrue="1" operator="between">
      <formula>#REF!</formula>
      <formula>"一般"</formula>
    </cfRule>
  </conditionalFormatting>
  <conditionalFormatting sqref="O42">
    <cfRule type="cellIs" dxfId="108" priority="109" stopIfTrue="1" operator="between">
      <formula>#REF!</formula>
      <formula>"一般"</formula>
    </cfRule>
  </conditionalFormatting>
  <conditionalFormatting sqref="L42">
    <cfRule type="cellIs" dxfId="107" priority="108" stopIfTrue="1" operator="between">
      <formula>#REF!</formula>
      <formula>"一般"</formula>
    </cfRule>
  </conditionalFormatting>
  <conditionalFormatting sqref="I42">
    <cfRule type="cellIs" dxfId="106" priority="107" stopIfTrue="1" operator="between">
      <formula>#REF!</formula>
      <formula>"一般"</formula>
    </cfRule>
  </conditionalFormatting>
  <conditionalFormatting sqref="F42">
    <cfRule type="cellIs" dxfId="105" priority="106" stopIfTrue="1" operator="between">
      <formula>#REF!</formula>
      <formula>"一般"</formula>
    </cfRule>
  </conditionalFormatting>
  <conditionalFormatting sqref="F44">
    <cfRule type="cellIs" dxfId="104" priority="105" stopIfTrue="1" operator="between">
      <formula>#REF!</formula>
      <formula>"一般"</formula>
    </cfRule>
  </conditionalFormatting>
  <conditionalFormatting sqref="I44">
    <cfRule type="cellIs" dxfId="103" priority="104" stopIfTrue="1" operator="between">
      <formula>#REF!</formula>
      <formula>"一般"</formula>
    </cfRule>
  </conditionalFormatting>
  <conditionalFormatting sqref="L44">
    <cfRule type="cellIs" dxfId="102" priority="103" stopIfTrue="1" operator="between">
      <formula>#REF!</formula>
      <formula>"一般"</formula>
    </cfRule>
  </conditionalFormatting>
  <conditionalFormatting sqref="O44">
    <cfRule type="cellIs" dxfId="101" priority="102" stopIfTrue="1" operator="between">
      <formula>#REF!</formula>
      <formula>"一般"</formula>
    </cfRule>
  </conditionalFormatting>
  <conditionalFormatting sqref="X44">
    <cfRule type="cellIs" dxfId="100" priority="101" stopIfTrue="1" operator="between">
      <formula>#REF!</formula>
      <formula>"一般"</formula>
    </cfRule>
  </conditionalFormatting>
  <conditionalFormatting sqref="AD44">
    <cfRule type="cellIs" dxfId="99" priority="100" stopIfTrue="1" operator="between">
      <formula>#REF!</formula>
      <formula>"一般"</formula>
    </cfRule>
  </conditionalFormatting>
  <conditionalFormatting sqref="AG44">
    <cfRule type="cellIs" dxfId="98" priority="99" stopIfTrue="1" operator="between">
      <formula>#REF!</formula>
      <formula>"一般"</formula>
    </cfRule>
  </conditionalFormatting>
  <conditionalFormatting sqref="AG48">
    <cfRule type="cellIs" dxfId="97" priority="98" stopIfTrue="1" operator="between">
      <formula>#REF!</formula>
      <formula>"一般"</formula>
    </cfRule>
  </conditionalFormatting>
  <conditionalFormatting sqref="AD48">
    <cfRule type="cellIs" dxfId="96" priority="97" stopIfTrue="1" operator="between">
      <formula>#REF!</formula>
      <formula>"一般"</formula>
    </cfRule>
  </conditionalFormatting>
  <conditionalFormatting sqref="X48">
    <cfRule type="cellIs" dxfId="95" priority="96" stopIfTrue="1" operator="between">
      <formula>#REF!</formula>
      <formula>"一般"</formula>
    </cfRule>
  </conditionalFormatting>
  <conditionalFormatting sqref="O48">
    <cfRule type="cellIs" dxfId="94" priority="95" stopIfTrue="1" operator="between">
      <formula>#REF!</formula>
      <formula>"一般"</formula>
    </cfRule>
  </conditionalFormatting>
  <conditionalFormatting sqref="L48">
    <cfRule type="cellIs" dxfId="93" priority="94" stopIfTrue="1" operator="between">
      <formula>#REF!</formula>
      <formula>"一般"</formula>
    </cfRule>
  </conditionalFormatting>
  <conditionalFormatting sqref="I48">
    <cfRule type="cellIs" dxfId="92" priority="93" stopIfTrue="1" operator="between">
      <formula>#REF!</formula>
      <formula>"一般"</formula>
    </cfRule>
  </conditionalFormatting>
  <conditionalFormatting sqref="F48">
    <cfRule type="cellIs" dxfId="91" priority="92" stopIfTrue="1" operator="between">
      <formula>#REF!</formula>
      <formula>"一般"</formula>
    </cfRule>
  </conditionalFormatting>
  <conditionalFormatting sqref="F50">
    <cfRule type="cellIs" dxfId="90" priority="91" stopIfTrue="1" operator="between">
      <formula>#REF!</formula>
      <formula>"一般"</formula>
    </cfRule>
  </conditionalFormatting>
  <conditionalFormatting sqref="I50">
    <cfRule type="cellIs" dxfId="89" priority="90" stopIfTrue="1" operator="between">
      <formula>#REF!</formula>
      <formula>"一般"</formula>
    </cfRule>
  </conditionalFormatting>
  <conditionalFormatting sqref="L50">
    <cfRule type="cellIs" dxfId="88" priority="89" stopIfTrue="1" operator="between">
      <formula>#REF!</formula>
      <formula>"一般"</formula>
    </cfRule>
  </conditionalFormatting>
  <conditionalFormatting sqref="O50">
    <cfRule type="cellIs" dxfId="87" priority="88" stopIfTrue="1" operator="between">
      <formula>#REF!</formula>
      <formula>"一般"</formula>
    </cfRule>
  </conditionalFormatting>
  <conditionalFormatting sqref="X50">
    <cfRule type="cellIs" dxfId="86" priority="87" stopIfTrue="1" operator="between">
      <formula>#REF!</formula>
      <formula>"一般"</formula>
    </cfRule>
  </conditionalFormatting>
  <conditionalFormatting sqref="AD50">
    <cfRule type="cellIs" dxfId="85" priority="86" stopIfTrue="1" operator="between">
      <formula>#REF!</formula>
      <formula>"一般"</formula>
    </cfRule>
  </conditionalFormatting>
  <conditionalFormatting sqref="AG50">
    <cfRule type="cellIs" dxfId="84" priority="85" stopIfTrue="1" operator="between">
      <formula>#REF!</formula>
      <formula>"一般"</formula>
    </cfRule>
  </conditionalFormatting>
  <conditionalFormatting sqref="AG52">
    <cfRule type="cellIs" dxfId="83" priority="84" stopIfTrue="1" operator="between">
      <formula>#REF!</formula>
      <formula>"一般"</formula>
    </cfRule>
  </conditionalFormatting>
  <conditionalFormatting sqref="AD52">
    <cfRule type="cellIs" dxfId="82" priority="83" stopIfTrue="1" operator="between">
      <formula>#REF!</formula>
      <formula>"一般"</formula>
    </cfRule>
  </conditionalFormatting>
  <conditionalFormatting sqref="X52">
    <cfRule type="cellIs" dxfId="81" priority="82" stopIfTrue="1" operator="between">
      <formula>#REF!</formula>
      <formula>"一般"</formula>
    </cfRule>
  </conditionalFormatting>
  <conditionalFormatting sqref="O52">
    <cfRule type="cellIs" dxfId="80" priority="81" stopIfTrue="1" operator="between">
      <formula>#REF!</formula>
      <formula>"一般"</formula>
    </cfRule>
  </conditionalFormatting>
  <conditionalFormatting sqref="L52">
    <cfRule type="cellIs" dxfId="79" priority="80" stopIfTrue="1" operator="between">
      <formula>#REF!</formula>
      <formula>"一般"</formula>
    </cfRule>
  </conditionalFormatting>
  <conditionalFormatting sqref="I52">
    <cfRule type="cellIs" dxfId="78" priority="79" stopIfTrue="1" operator="between">
      <formula>#REF!</formula>
      <formula>"一般"</formula>
    </cfRule>
  </conditionalFormatting>
  <conditionalFormatting sqref="F52">
    <cfRule type="cellIs" dxfId="77" priority="78" stopIfTrue="1" operator="between">
      <formula>#REF!</formula>
      <formula>"一般"</formula>
    </cfRule>
  </conditionalFormatting>
  <conditionalFormatting sqref="F54">
    <cfRule type="cellIs" dxfId="76" priority="77" stopIfTrue="1" operator="between">
      <formula>#REF!</formula>
      <formula>"一般"</formula>
    </cfRule>
  </conditionalFormatting>
  <conditionalFormatting sqref="I54">
    <cfRule type="cellIs" dxfId="75" priority="76" stopIfTrue="1" operator="between">
      <formula>#REF!</formula>
      <formula>"一般"</formula>
    </cfRule>
  </conditionalFormatting>
  <conditionalFormatting sqref="L54">
    <cfRule type="cellIs" dxfId="74" priority="75" stopIfTrue="1" operator="between">
      <formula>#REF!</formula>
      <formula>"一般"</formula>
    </cfRule>
  </conditionalFormatting>
  <conditionalFormatting sqref="O54">
    <cfRule type="cellIs" dxfId="73" priority="74" stopIfTrue="1" operator="between">
      <formula>#REF!</formula>
      <formula>"一般"</formula>
    </cfRule>
  </conditionalFormatting>
  <conditionalFormatting sqref="X54">
    <cfRule type="cellIs" dxfId="72" priority="73" stopIfTrue="1" operator="between">
      <formula>#REF!</formula>
      <formula>"一般"</formula>
    </cfRule>
  </conditionalFormatting>
  <conditionalFormatting sqref="AD54">
    <cfRule type="cellIs" dxfId="71" priority="72" stopIfTrue="1" operator="between">
      <formula>#REF!</formula>
      <formula>"一般"</formula>
    </cfRule>
  </conditionalFormatting>
  <conditionalFormatting sqref="AG54">
    <cfRule type="cellIs" dxfId="70" priority="71" stopIfTrue="1" operator="between">
      <formula>#REF!</formula>
      <formula>"一般"</formula>
    </cfRule>
  </conditionalFormatting>
  <conditionalFormatting sqref="AG56">
    <cfRule type="cellIs" dxfId="69" priority="70" stopIfTrue="1" operator="between">
      <formula>#REF!</formula>
      <formula>"一般"</formula>
    </cfRule>
  </conditionalFormatting>
  <conditionalFormatting sqref="AD56">
    <cfRule type="cellIs" dxfId="68" priority="69" stopIfTrue="1" operator="between">
      <formula>#REF!</formula>
      <formula>"一般"</formula>
    </cfRule>
  </conditionalFormatting>
  <conditionalFormatting sqref="X56">
    <cfRule type="cellIs" dxfId="67" priority="68" stopIfTrue="1" operator="between">
      <formula>#REF!</formula>
      <formula>"一般"</formula>
    </cfRule>
  </conditionalFormatting>
  <conditionalFormatting sqref="O56">
    <cfRule type="cellIs" dxfId="66" priority="67" stopIfTrue="1" operator="between">
      <formula>#REF!</formula>
      <formula>"一般"</formula>
    </cfRule>
  </conditionalFormatting>
  <conditionalFormatting sqref="L56">
    <cfRule type="cellIs" dxfId="65" priority="66" stopIfTrue="1" operator="between">
      <formula>#REF!</formula>
      <formula>"一般"</formula>
    </cfRule>
  </conditionalFormatting>
  <conditionalFormatting sqref="I56">
    <cfRule type="cellIs" dxfId="64" priority="65" stopIfTrue="1" operator="between">
      <formula>#REF!</formula>
      <formula>"一般"</formula>
    </cfRule>
  </conditionalFormatting>
  <conditionalFormatting sqref="F56">
    <cfRule type="cellIs" dxfId="63" priority="64" stopIfTrue="1" operator="between">
      <formula>#REF!</formula>
      <formula>"一般"</formula>
    </cfRule>
  </conditionalFormatting>
  <conditionalFormatting sqref="AG58">
    <cfRule type="cellIs" dxfId="62" priority="63" stopIfTrue="1" operator="between">
      <formula>#REF!</formula>
      <formula>"一般"</formula>
    </cfRule>
  </conditionalFormatting>
  <conditionalFormatting sqref="AD58">
    <cfRule type="cellIs" dxfId="61" priority="62" stopIfTrue="1" operator="between">
      <formula>#REF!</formula>
      <formula>"一般"</formula>
    </cfRule>
  </conditionalFormatting>
  <conditionalFormatting sqref="X58">
    <cfRule type="cellIs" dxfId="60" priority="61" stopIfTrue="1" operator="between">
      <formula>#REF!</formula>
      <formula>"一般"</formula>
    </cfRule>
  </conditionalFormatting>
  <conditionalFormatting sqref="O58">
    <cfRule type="cellIs" dxfId="59" priority="60" stopIfTrue="1" operator="between">
      <formula>#REF!</formula>
      <formula>"一般"</formula>
    </cfRule>
  </conditionalFormatting>
  <conditionalFormatting sqref="L58">
    <cfRule type="cellIs" dxfId="58" priority="59" stopIfTrue="1" operator="between">
      <formula>#REF!</formula>
      <formula>"一般"</formula>
    </cfRule>
  </conditionalFormatting>
  <conditionalFormatting sqref="I58">
    <cfRule type="cellIs" dxfId="57" priority="58" stopIfTrue="1" operator="between">
      <formula>#REF!</formula>
      <formula>"一般"</formula>
    </cfRule>
  </conditionalFormatting>
  <conditionalFormatting sqref="F58">
    <cfRule type="cellIs" dxfId="56" priority="57" stopIfTrue="1" operator="between">
      <formula>#REF!</formula>
      <formula>"一般"</formula>
    </cfRule>
  </conditionalFormatting>
  <conditionalFormatting sqref="F60">
    <cfRule type="cellIs" dxfId="55" priority="56" stopIfTrue="1" operator="between">
      <formula>#REF!</formula>
      <formula>"一般"</formula>
    </cfRule>
  </conditionalFormatting>
  <conditionalFormatting sqref="I60">
    <cfRule type="cellIs" dxfId="54" priority="55" stopIfTrue="1" operator="between">
      <formula>#REF!</formula>
      <formula>"一般"</formula>
    </cfRule>
  </conditionalFormatting>
  <conditionalFormatting sqref="L60">
    <cfRule type="cellIs" dxfId="53" priority="54" stopIfTrue="1" operator="between">
      <formula>#REF!</formula>
      <formula>"一般"</formula>
    </cfRule>
  </conditionalFormatting>
  <conditionalFormatting sqref="O60">
    <cfRule type="cellIs" dxfId="52" priority="53" stopIfTrue="1" operator="between">
      <formula>#REF!</formula>
      <formula>"一般"</formula>
    </cfRule>
  </conditionalFormatting>
  <conditionalFormatting sqref="X60">
    <cfRule type="cellIs" dxfId="51" priority="52" stopIfTrue="1" operator="between">
      <formula>#REF!</formula>
      <formula>"一般"</formula>
    </cfRule>
  </conditionalFormatting>
  <conditionalFormatting sqref="AD60">
    <cfRule type="cellIs" dxfId="50" priority="51" stopIfTrue="1" operator="between">
      <formula>#REF!</formula>
      <formula>"一般"</formula>
    </cfRule>
  </conditionalFormatting>
  <conditionalFormatting sqref="AG60">
    <cfRule type="cellIs" dxfId="49" priority="50" stopIfTrue="1" operator="between">
      <formula>#REF!</formula>
      <formula>"一般"</formula>
    </cfRule>
  </conditionalFormatting>
  <conditionalFormatting sqref="AG62">
    <cfRule type="cellIs" dxfId="48" priority="49" stopIfTrue="1" operator="between">
      <formula>#REF!</formula>
      <formula>"一般"</formula>
    </cfRule>
  </conditionalFormatting>
  <conditionalFormatting sqref="AD62">
    <cfRule type="cellIs" dxfId="47" priority="48" stopIfTrue="1" operator="between">
      <formula>#REF!</formula>
      <formula>"一般"</formula>
    </cfRule>
  </conditionalFormatting>
  <conditionalFormatting sqref="X62">
    <cfRule type="cellIs" dxfId="46" priority="47" stopIfTrue="1" operator="between">
      <formula>#REF!</formula>
      <formula>"一般"</formula>
    </cfRule>
  </conditionalFormatting>
  <conditionalFormatting sqref="O62">
    <cfRule type="cellIs" dxfId="45" priority="46" stopIfTrue="1" operator="between">
      <formula>#REF!</formula>
      <formula>"一般"</formula>
    </cfRule>
  </conditionalFormatting>
  <conditionalFormatting sqref="L62">
    <cfRule type="cellIs" dxfId="44" priority="45" stopIfTrue="1" operator="between">
      <formula>#REF!</formula>
      <formula>"一般"</formula>
    </cfRule>
  </conditionalFormatting>
  <conditionalFormatting sqref="I62">
    <cfRule type="cellIs" dxfId="43" priority="44" stopIfTrue="1" operator="between">
      <formula>#REF!</formula>
      <formula>"一般"</formula>
    </cfRule>
  </conditionalFormatting>
  <conditionalFormatting sqref="F62">
    <cfRule type="cellIs" dxfId="42" priority="43" stopIfTrue="1" operator="between">
      <formula>#REF!</formula>
      <formula>"一般"</formula>
    </cfRule>
  </conditionalFormatting>
  <conditionalFormatting sqref="AG34">
    <cfRule type="cellIs" dxfId="41" priority="42" stopIfTrue="1" operator="between">
      <formula>#REF!</formula>
      <formula>"一般"</formula>
    </cfRule>
  </conditionalFormatting>
  <conditionalFormatting sqref="AD34">
    <cfRule type="cellIs" dxfId="40" priority="41" stopIfTrue="1" operator="between">
      <formula>#REF!</formula>
      <formula>"一般"</formula>
    </cfRule>
  </conditionalFormatting>
  <conditionalFormatting sqref="X34">
    <cfRule type="cellIs" dxfId="39" priority="40" stopIfTrue="1" operator="between">
      <formula>#REF!</formula>
      <formula>"一般"</formula>
    </cfRule>
  </conditionalFormatting>
  <conditionalFormatting sqref="O34">
    <cfRule type="cellIs" dxfId="38" priority="39" stopIfTrue="1" operator="between">
      <formula>#REF!</formula>
      <formula>"一般"</formula>
    </cfRule>
  </conditionalFormatting>
  <conditionalFormatting sqref="L34">
    <cfRule type="cellIs" dxfId="37" priority="38" stopIfTrue="1" operator="between">
      <formula>#REF!</formula>
      <formula>"一般"</formula>
    </cfRule>
  </conditionalFormatting>
  <conditionalFormatting sqref="I34">
    <cfRule type="cellIs" dxfId="36" priority="37" stopIfTrue="1" operator="between">
      <formula>#REF!</formula>
      <formula>"一般"</formula>
    </cfRule>
  </conditionalFormatting>
  <conditionalFormatting sqref="F34">
    <cfRule type="cellIs" dxfId="35" priority="36" stopIfTrue="1" operator="between">
      <formula>#REF!</formula>
      <formula>"一般"</formula>
    </cfRule>
  </conditionalFormatting>
  <conditionalFormatting sqref="F46">
    <cfRule type="cellIs" dxfId="34" priority="35" stopIfTrue="1" operator="between">
      <formula>#REF!</formula>
      <formula>"一般"</formula>
    </cfRule>
  </conditionalFormatting>
  <conditionalFormatting sqref="I46">
    <cfRule type="cellIs" dxfId="33" priority="34" stopIfTrue="1" operator="between">
      <formula>#REF!</formula>
      <formula>"一般"</formula>
    </cfRule>
  </conditionalFormatting>
  <conditionalFormatting sqref="L46">
    <cfRule type="cellIs" dxfId="32" priority="33" stopIfTrue="1" operator="between">
      <formula>#REF!</formula>
      <formula>"一般"</formula>
    </cfRule>
  </conditionalFormatting>
  <conditionalFormatting sqref="O46">
    <cfRule type="cellIs" dxfId="31" priority="32" stopIfTrue="1" operator="between">
      <formula>#REF!</formula>
      <formula>"一般"</formula>
    </cfRule>
  </conditionalFormatting>
  <conditionalFormatting sqref="X46">
    <cfRule type="cellIs" dxfId="30" priority="31" stopIfTrue="1" operator="between">
      <formula>#REF!</formula>
      <formula>"一般"</formula>
    </cfRule>
  </conditionalFormatting>
  <conditionalFormatting sqref="AD46">
    <cfRule type="cellIs" dxfId="29" priority="30" stopIfTrue="1" operator="between">
      <formula>#REF!</formula>
      <formula>"一般"</formula>
    </cfRule>
  </conditionalFormatting>
  <conditionalFormatting sqref="AG46">
    <cfRule type="cellIs" dxfId="28" priority="29" stopIfTrue="1" operator="between">
      <formula>#REF!</formula>
      <formula>"一般"</formula>
    </cfRule>
  </conditionalFormatting>
  <conditionalFormatting sqref="AG26">
    <cfRule type="cellIs" dxfId="27" priority="28" stopIfTrue="1" operator="between">
      <formula>#REF!</formula>
      <formula>"一般"</formula>
    </cfRule>
  </conditionalFormatting>
  <conditionalFormatting sqref="AD26">
    <cfRule type="cellIs" dxfId="26" priority="27" stopIfTrue="1" operator="between">
      <formula>#REF!</formula>
      <formula>"一般"</formula>
    </cfRule>
  </conditionalFormatting>
  <conditionalFormatting sqref="X26">
    <cfRule type="cellIs" dxfId="25" priority="26" stopIfTrue="1" operator="between">
      <formula>#REF!</formula>
      <formula>"一般"</formula>
    </cfRule>
  </conditionalFormatting>
  <conditionalFormatting sqref="O26">
    <cfRule type="cellIs" dxfId="24" priority="25" stopIfTrue="1" operator="between">
      <formula>#REF!</formula>
      <formula>"一般"</formula>
    </cfRule>
  </conditionalFormatting>
  <conditionalFormatting sqref="L26">
    <cfRule type="cellIs" dxfId="23" priority="24" stopIfTrue="1" operator="between">
      <formula>#REF!</formula>
      <formula>"一般"</formula>
    </cfRule>
  </conditionalFormatting>
  <conditionalFormatting sqref="I26">
    <cfRule type="cellIs" dxfId="22" priority="23" stopIfTrue="1" operator="between">
      <formula>#REF!</formula>
      <formula>"一般"</formula>
    </cfRule>
  </conditionalFormatting>
  <conditionalFormatting sqref="F26">
    <cfRule type="cellIs" dxfId="21" priority="22" stopIfTrue="1" operator="between">
      <formula>#REF!</formula>
      <formula>"一般"</formula>
    </cfRule>
  </conditionalFormatting>
  <conditionalFormatting sqref="AG64">
    <cfRule type="cellIs" dxfId="20" priority="21" stopIfTrue="1" operator="between">
      <formula>#REF!</formula>
      <formula>"一般"</formula>
    </cfRule>
  </conditionalFormatting>
  <conditionalFormatting sqref="AD64">
    <cfRule type="cellIs" dxfId="19" priority="20" stopIfTrue="1" operator="between">
      <formula>#REF!</formula>
      <formula>"一般"</formula>
    </cfRule>
  </conditionalFormatting>
  <conditionalFormatting sqref="X64">
    <cfRule type="cellIs" dxfId="18" priority="19" stopIfTrue="1" operator="between">
      <formula>#REF!</formula>
      <formula>"一般"</formula>
    </cfRule>
  </conditionalFormatting>
  <conditionalFormatting sqref="O64">
    <cfRule type="cellIs" dxfId="17" priority="18" stopIfTrue="1" operator="between">
      <formula>#REF!</formula>
      <formula>"一般"</formula>
    </cfRule>
  </conditionalFormatting>
  <conditionalFormatting sqref="L64">
    <cfRule type="cellIs" dxfId="16" priority="17" stopIfTrue="1" operator="between">
      <formula>#REF!</formula>
      <formula>"一般"</formula>
    </cfRule>
  </conditionalFormatting>
  <conditionalFormatting sqref="I64">
    <cfRule type="cellIs" dxfId="15" priority="16" stopIfTrue="1" operator="between">
      <formula>#REF!</formula>
      <formula>"一般"</formula>
    </cfRule>
  </conditionalFormatting>
  <conditionalFormatting sqref="F64">
    <cfRule type="cellIs" dxfId="14" priority="15" stopIfTrue="1" operator="between">
      <formula>#REF!</formula>
      <formula>"一般"</formula>
    </cfRule>
  </conditionalFormatting>
  <conditionalFormatting sqref="AG66">
    <cfRule type="cellIs" dxfId="13" priority="14" stopIfTrue="1" operator="between">
      <formula>#REF!</formula>
      <formula>"一般"</formula>
    </cfRule>
  </conditionalFormatting>
  <conditionalFormatting sqref="AD66">
    <cfRule type="cellIs" dxfId="12" priority="13" stopIfTrue="1" operator="between">
      <formula>#REF!</formula>
      <formula>"一般"</formula>
    </cfRule>
  </conditionalFormatting>
  <conditionalFormatting sqref="X66">
    <cfRule type="cellIs" dxfId="11" priority="12" stopIfTrue="1" operator="between">
      <formula>#REF!</formula>
      <formula>"一般"</formula>
    </cfRule>
  </conditionalFormatting>
  <conditionalFormatting sqref="O66">
    <cfRule type="cellIs" dxfId="10" priority="11" stopIfTrue="1" operator="between">
      <formula>#REF!</formula>
      <formula>"一般"</formula>
    </cfRule>
  </conditionalFormatting>
  <conditionalFormatting sqref="L66">
    <cfRule type="cellIs" dxfId="9" priority="10" stopIfTrue="1" operator="between">
      <formula>#REF!</formula>
      <formula>"一般"</formula>
    </cfRule>
  </conditionalFormatting>
  <conditionalFormatting sqref="I66">
    <cfRule type="cellIs" dxfId="8" priority="9" stopIfTrue="1" operator="between">
      <formula>#REF!</formula>
      <formula>"一般"</formula>
    </cfRule>
  </conditionalFormatting>
  <conditionalFormatting sqref="F66">
    <cfRule type="cellIs" dxfId="7" priority="8" stopIfTrue="1" operator="between">
      <formula>#REF!</formula>
      <formula>"一般"</formula>
    </cfRule>
  </conditionalFormatting>
  <conditionalFormatting sqref="AG68">
    <cfRule type="cellIs" dxfId="6" priority="7" stopIfTrue="1" operator="between">
      <formula>#REF!</formula>
      <formula>"一般"</formula>
    </cfRule>
  </conditionalFormatting>
  <conditionalFormatting sqref="AD68">
    <cfRule type="cellIs" dxfId="5" priority="6" stopIfTrue="1" operator="between">
      <formula>#REF!</formula>
      <formula>"一般"</formula>
    </cfRule>
  </conditionalFormatting>
  <conditionalFormatting sqref="X68">
    <cfRule type="cellIs" dxfId="4" priority="5" stopIfTrue="1" operator="between">
      <formula>#REF!</formula>
      <formula>"一般"</formula>
    </cfRule>
  </conditionalFormatting>
  <conditionalFormatting sqref="O68">
    <cfRule type="cellIs" dxfId="3" priority="4" stopIfTrue="1" operator="between">
      <formula>#REF!</formula>
      <formula>"一般"</formula>
    </cfRule>
  </conditionalFormatting>
  <conditionalFormatting sqref="L68">
    <cfRule type="cellIs" dxfId="2" priority="3" stopIfTrue="1" operator="between">
      <formula>#REF!</formula>
      <formula>"一般"</formula>
    </cfRule>
  </conditionalFormatting>
  <conditionalFormatting sqref="I68">
    <cfRule type="cellIs" dxfId="1" priority="2" stopIfTrue="1" operator="between">
      <formula>#REF!</formula>
      <formula>"一般"</formula>
    </cfRule>
  </conditionalFormatting>
  <conditionalFormatting sqref="F68">
    <cfRule type="cellIs" dxfId="0" priority="1" stopIfTrue="1" operator="between">
      <formula>#REF!</formula>
      <formula>"一般"</formula>
    </cfRule>
  </conditionalFormatting>
  <printOptions horizontalCentered="1"/>
  <pageMargins left="0.39370078740157483" right="0.39370078740157483" top="0.74803149606299213" bottom="0.35433070866141736" header="0.31496062992125984" footer="0.31496062992125984"/>
  <pageSetup paperSize="8" scale="55" fitToHeight="0" orientation="landscape" horizontalDpi="1200" verticalDpi="1200" r:id="rId1"/>
  <headerFooter alignWithMargins="0"/>
  <rowBreaks count="1" manualBreakCount="1">
    <brk id="43" max="51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E67"/>
  <sheetViews>
    <sheetView view="pageBreakPreview" topLeftCell="A4" zoomScale="85" zoomScaleNormal="100" zoomScaleSheetLayoutView="85" workbookViewId="0">
      <selection activeCell="AI56" sqref="AI56"/>
    </sheetView>
  </sheetViews>
  <sheetFormatPr defaultColWidth="9" defaultRowHeight="10.5"/>
  <cols>
    <col min="1" max="1" width="3.625" style="14" customWidth="1"/>
    <col min="2" max="2" width="3.125" style="17" bestFit="1" customWidth="1"/>
    <col min="3" max="3" width="4.625" style="17" customWidth="1"/>
    <col min="4" max="5" width="3.75" style="14" customWidth="1"/>
    <col min="6" max="6" width="3.125" style="14" customWidth="1"/>
    <col min="7" max="8" width="3.75" style="14" customWidth="1"/>
    <col min="9" max="9" width="3.375" style="14" customWidth="1"/>
    <col min="10" max="11" width="3.75" style="14" customWidth="1"/>
    <col min="12" max="12" width="3.125" style="14" customWidth="1"/>
    <col min="13" max="14" width="3.75" style="14" customWidth="1"/>
    <col min="15" max="15" width="3.125" style="14" customWidth="1"/>
    <col min="16" max="17" width="3.75" style="14" customWidth="1"/>
    <col min="18" max="18" width="3.125" style="14" customWidth="1"/>
    <col min="19" max="23" width="3.75" style="14" customWidth="1"/>
    <col min="24" max="24" width="3.125" style="14" customWidth="1"/>
    <col min="25" max="26" width="3.75" style="14" customWidth="1"/>
    <col min="27" max="27" width="3.125" style="14" customWidth="1"/>
    <col min="28" max="29" width="3.75" style="14" customWidth="1"/>
    <col min="30" max="30" width="3.125" style="14" customWidth="1"/>
    <col min="31" max="32" width="3.75" style="14" customWidth="1"/>
    <col min="33" max="33" width="3.125" style="14" customWidth="1"/>
    <col min="34" max="34" width="4.125" style="14" customWidth="1"/>
    <col min="35" max="46" width="17.5" style="14" customWidth="1"/>
    <col min="47" max="47" width="17.5" style="14" hidden="1" customWidth="1"/>
    <col min="48" max="49" width="17.5" style="14" customWidth="1"/>
    <col min="50" max="51" width="17.5" style="14" hidden="1" customWidth="1"/>
    <col min="52" max="52" width="4.5" style="14" hidden="1" customWidth="1"/>
    <col min="53" max="53" width="9.625" style="14" customWidth="1"/>
    <col min="54" max="54" width="2.875" style="14" bestFit="1" customWidth="1"/>
    <col min="55" max="55" width="3.625" style="14" bestFit="1" customWidth="1"/>
    <col min="56" max="56" width="9.625" style="14" customWidth="1"/>
    <col min="57" max="57" width="10.125" style="14" bestFit="1" customWidth="1"/>
    <col min="58" max="66" width="9.625" style="14" customWidth="1"/>
    <col min="67" max="16384" width="9" style="14"/>
  </cols>
  <sheetData>
    <row r="1" spans="1:57" s="4" customFormat="1" ht="24" customHeight="1">
      <c r="A1" s="485" t="s">
        <v>104</v>
      </c>
      <c r="B1" s="485"/>
      <c r="C1" s="486">
        <v>5</v>
      </c>
      <c r="D1" s="486"/>
      <c r="E1" s="3" t="s">
        <v>0</v>
      </c>
      <c r="AI1" s="5" t="s">
        <v>1</v>
      </c>
      <c r="AJ1" s="6" t="s">
        <v>108</v>
      </c>
      <c r="AK1" s="6"/>
      <c r="AL1" s="6"/>
      <c r="AM1" s="6"/>
      <c r="AN1" s="6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</row>
    <row r="2" spans="1:57" s="4" customFormat="1" ht="13.5" customHeight="1">
      <c r="A2" s="390"/>
      <c r="B2" s="390"/>
      <c r="C2" s="2"/>
      <c r="D2" s="9"/>
      <c r="AI2" s="10" t="s">
        <v>41</v>
      </c>
      <c r="AJ2" s="11" t="s">
        <v>2</v>
      </c>
      <c r="AK2" s="11"/>
      <c r="AL2" s="11"/>
      <c r="AM2" s="11"/>
      <c r="AN2" s="11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</row>
    <row r="3" spans="1:57" s="4" customFormat="1" ht="13.5" customHeight="1">
      <c r="A3" s="390"/>
      <c r="B3" s="390"/>
      <c r="C3" s="2"/>
      <c r="D3" s="9"/>
      <c r="AI3" s="11"/>
      <c r="AJ3" s="7" t="s">
        <v>3</v>
      </c>
      <c r="AK3" s="7"/>
      <c r="AL3" s="7"/>
      <c r="AM3" s="7"/>
      <c r="AN3" s="7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</row>
    <row r="4" spans="1:57" s="4" customFormat="1" ht="13.5" customHeight="1">
      <c r="A4" s="390"/>
      <c r="B4" s="390"/>
      <c r="C4" s="2"/>
      <c r="D4" s="9"/>
      <c r="AI4" s="11"/>
      <c r="AJ4" s="7" t="s">
        <v>4</v>
      </c>
      <c r="AK4" s="7"/>
      <c r="AL4" s="7"/>
      <c r="AM4" s="7"/>
      <c r="AN4" s="7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</row>
    <row r="5" spans="1:57" s="4" customFormat="1" ht="13.5" customHeight="1">
      <c r="A5" s="390"/>
      <c r="B5" s="390"/>
      <c r="C5" s="2"/>
      <c r="D5" s="9"/>
      <c r="AI5" s="12" t="s">
        <v>42</v>
      </c>
      <c r="AJ5" s="11" t="s">
        <v>5</v>
      </c>
      <c r="AK5" s="11"/>
      <c r="AL5" s="11"/>
      <c r="AM5" s="11"/>
      <c r="AN5" s="11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</row>
    <row r="6" spans="1:57" s="4" customFormat="1" ht="13.5" customHeight="1">
      <c r="A6" s="390"/>
      <c r="B6" s="390"/>
      <c r="C6" s="2"/>
      <c r="D6" s="9"/>
      <c r="AI6" s="10" t="s">
        <v>43</v>
      </c>
      <c r="AJ6" s="11" t="s">
        <v>6</v>
      </c>
      <c r="AK6" s="11"/>
      <c r="AL6" s="11"/>
      <c r="AM6" s="11"/>
      <c r="AN6" s="11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</row>
    <row r="7" spans="1:57" s="4" customFormat="1" ht="13.5" customHeight="1">
      <c r="A7" s="390"/>
      <c r="B7" s="390"/>
      <c r="C7" s="2"/>
      <c r="D7" s="9"/>
      <c r="AI7" s="10"/>
      <c r="AJ7" s="10"/>
      <c r="AK7" s="10"/>
      <c r="AL7" s="10"/>
      <c r="AM7" s="10"/>
      <c r="AN7" s="11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</row>
    <row r="8" spans="1:57" ht="21" customHeight="1" thickBot="1">
      <c r="A8" s="250"/>
      <c r="B8" s="250"/>
      <c r="C8" s="250"/>
      <c r="D8" s="250"/>
      <c r="E8" s="250"/>
      <c r="F8" s="250"/>
      <c r="G8" s="250"/>
      <c r="H8" s="250"/>
      <c r="I8" s="250"/>
      <c r="J8" s="250"/>
      <c r="K8" s="250"/>
      <c r="AC8" s="14" t="s">
        <v>7</v>
      </c>
      <c r="BB8" s="12"/>
      <c r="BC8" s="13"/>
    </row>
    <row r="9" spans="1:57" s="17" customFormat="1" ht="23.25" customHeight="1" thickBot="1">
      <c r="A9" s="487" t="s">
        <v>8</v>
      </c>
      <c r="B9" s="489" t="s">
        <v>9</v>
      </c>
      <c r="C9" s="489" t="s">
        <v>10</v>
      </c>
      <c r="D9" s="455" t="s">
        <v>11</v>
      </c>
      <c r="E9" s="456"/>
      <c r="F9" s="491"/>
      <c r="G9" s="463" t="s">
        <v>12</v>
      </c>
      <c r="H9" s="456"/>
      <c r="I9" s="457"/>
      <c r="J9" s="465" t="s">
        <v>13</v>
      </c>
      <c r="K9" s="466"/>
      <c r="L9" s="467"/>
      <c r="M9" s="471" t="s">
        <v>14</v>
      </c>
      <c r="N9" s="472"/>
      <c r="O9" s="472"/>
      <c r="P9" s="471" t="s">
        <v>38</v>
      </c>
      <c r="Q9" s="472"/>
      <c r="R9" s="475"/>
      <c r="S9" s="472" t="s">
        <v>39</v>
      </c>
      <c r="T9" s="472"/>
      <c r="U9" s="475"/>
      <c r="V9" s="455" t="s">
        <v>15</v>
      </c>
      <c r="W9" s="456"/>
      <c r="X9" s="457"/>
      <c r="Y9" s="449" t="s">
        <v>16</v>
      </c>
      <c r="Z9" s="450"/>
      <c r="AA9" s="451"/>
      <c r="AB9" s="455" t="s">
        <v>36</v>
      </c>
      <c r="AC9" s="456"/>
      <c r="AD9" s="457"/>
      <c r="AE9" s="455" t="s">
        <v>37</v>
      </c>
      <c r="AF9" s="456"/>
      <c r="AG9" s="457"/>
      <c r="AH9" s="461" t="s">
        <v>17</v>
      </c>
      <c r="AI9" s="477" t="s">
        <v>18</v>
      </c>
      <c r="AJ9" s="478"/>
      <c r="AK9" s="478"/>
      <c r="AL9" s="478"/>
      <c r="AM9" s="478"/>
      <c r="AN9" s="478"/>
      <c r="AO9" s="478"/>
      <c r="AP9" s="478"/>
      <c r="AQ9" s="478"/>
      <c r="AR9" s="479"/>
      <c r="AS9" s="477" t="s">
        <v>19</v>
      </c>
      <c r="AT9" s="478"/>
      <c r="AU9" s="478"/>
      <c r="AV9" s="478"/>
      <c r="AW9" s="479"/>
      <c r="AX9" s="386"/>
      <c r="AY9" s="387"/>
      <c r="AZ9" s="16"/>
    </row>
    <row r="10" spans="1:57" s="17" customFormat="1" ht="23.25" customHeight="1" thickBot="1">
      <c r="A10" s="488"/>
      <c r="B10" s="490"/>
      <c r="C10" s="490"/>
      <c r="D10" s="458"/>
      <c r="E10" s="459"/>
      <c r="F10" s="492"/>
      <c r="G10" s="464"/>
      <c r="H10" s="459"/>
      <c r="I10" s="460"/>
      <c r="J10" s="468"/>
      <c r="K10" s="469"/>
      <c r="L10" s="470"/>
      <c r="M10" s="473"/>
      <c r="N10" s="474"/>
      <c r="O10" s="474"/>
      <c r="P10" s="473"/>
      <c r="Q10" s="474"/>
      <c r="R10" s="476"/>
      <c r="S10" s="474"/>
      <c r="T10" s="474"/>
      <c r="U10" s="476"/>
      <c r="V10" s="458"/>
      <c r="W10" s="459"/>
      <c r="X10" s="460"/>
      <c r="Y10" s="452"/>
      <c r="Z10" s="453"/>
      <c r="AA10" s="454"/>
      <c r="AB10" s="458"/>
      <c r="AC10" s="459"/>
      <c r="AD10" s="460"/>
      <c r="AE10" s="458"/>
      <c r="AF10" s="459"/>
      <c r="AG10" s="460"/>
      <c r="AH10" s="462"/>
      <c r="AI10" s="480" t="s">
        <v>20</v>
      </c>
      <c r="AJ10" s="481"/>
      <c r="AK10" s="481"/>
      <c r="AL10" s="481"/>
      <c r="AM10" s="481"/>
      <c r="AN10" s="481"/>
      <c r="AO10" s="480" t="s">
        <v>21</v>
      </c>
      <c r="AP10" s="481"/>
      <c r="AQ10" s="481"/>
      <c r="AR10" s="482"/>
      <c r="AS10" s="483" t="s">
        <v>22</v>
      </c>
      <c r="AT10" s="484"/>
      <c r="AU10" s="484"/>
      <c r="AV10" s="480" t="s">
        <v>23</v>
      </c>
      <c r="AW10" s="482"/>
      <c r="AX10" s="384"/>
      <c r="AY10" s="385"/>
      <c r="AZ10" s="16"/>
    </row>
    <row r="11" spans="1:57" ht="32.25" customHeight="1">
      <c r="A11" s="18" t="s">
        <v>44</v>
      </c>
      <c r="B11" s="389">
        <v>1</v>
      </c>
      <c r="C11" s="32" t="s">
        <v>24</v>
      </c>
      <c r="D11" s="33">
        <v>3</v>
      </c>
      <c r="E11" s="34">
        <v>20</v>
      </c>
      <c r="F11" s="35" t="str">
        <f t="shared" ref="F11:F67" si="0">IF(D11="","",VLOOKUP(WEEKDAY(DATE($C$1+2018,D11,E11)),$BB$11:$BC$16,2))</f>
        <v>(月)</v>
      </c>
      <c r="G11" s="36">
        <v>3</v>
      </c>
      <c r="H11" s="262">
        <v>27</v>
      </c>
      <c r="I11" s="35" t="str">
        <f t="shared" ref="I11:I67" si="1">IF(G11="","",VLOOKUP(WEEKDAY(DATE($C$1+2018,G11,H11)),$BB$11:$BC$16,2))</f>
        <v>(月)</v>
      </c>
      <c r="J11" s="33"/>
      <c r="K11" s="34"/>
      <c r="L11" s="37" t="str">
        <f>IF(J11="","",VLOOKUP(WEEKDAY(DATE($C$1+1988,J11,K11)),$BB$11:$BC$14,2))</f>
        <v/>
      </c>
      <c r="M11" s="33"/>
      <c r="N11" s="34"/>
      <c r="O11" s="38" t="str">
        <f>IF(M11="","",VLOOKUP(WEEKDAY(DATE($C$1+1988,M11,N11)),$BB$11:$BC$14,2))</f>
        <v/>
      </c>
      <c r="P11" s="33">
        <v>4</v>
      </c>
      <c r="Q11" s="34">
        <v>3</v>
      </c>
      <c r="R11" s="37" t="str">
        <f>IF(P11="","",VLOOKUP(WEEKDAY(DATE($C$1+2018,P11,Q11)),$BB$11:$BC$14,2))</f>
        <v>(月)</v>
      </c>
      <c r="S11" s="39">
        <v>4</v>
      </c>
      <c r="T11" s="34">
        <v>4</v>
      </c>
      <c r="U11" s="35" t="str">
        <f>IF(S11="","",VLOOKUP(WEEKDAY(DATE($C$1+2018,S11,T11)),$BB$11:$BC$16,2))</f>
        <v>(火)</v>
      </c>
      <c r="V11" s="33"/>
      <c r="W11" s="34"/>
      <c r="X11" s="37" t="str">
        <f>IF(V11="","",VLOOKUP(WEEKDAY(DATE($C$1+1988,V11,W11)),$BB$11:$BC$14,2))</f>
        <v/>
      </c>
      <c r="Y11" s="397">
        <v>4</v>
      </c>
      <c r="Z11" s="398">
        <v>13</v>
      </c>
      <c r="AA11" s="190" t="str">
        <f>IF(Y11="","",VLOOKUP(WEEKDAY(DATE($C$1+2018,Y11,Z11)),$BB$11:$BC$16,2))</f>
        <v>(木)</v>
      </c>
      <c r="AB11" s="33"/>
      <c r="AC11" s="34"/>
      <c r="AD11" s="38"/>
      <c r="AE11" s="33"/>
      <c r="AF11" s="34"/>
      <c r="AG11" s="37"/>
      <c r="AH11" s="65">
        <f>DATE($C$1+1988,Y11,Z11)-DATE($C$1+1988,S11,T11)</f>
        <v>9</v>
      </c>
      <c r="AI11" s="41"/>
      <c r="AJ11" s="133"/>
      <c r="AK11" s="133"/>
      <c r="AL11" s="133"/>
      <c r="AM11" s="133"/>
      <c r="AN11" s="42"/>
      <c r="AO11" s="98"/>
      <c r="AP11" s="301"/>
      <c r="AQ11" s="229"/>
      <c r="AR11" s="44"/>
      <c r="AS11" s="168"/>
      <c r="AT11" s="223"/>
      <c r="AU11" s="223"/>
      <c r="AV11" s="98"/>
      <c r="AW11" s="373"/>
      <c r="AX11" s="388"/>
      <c r="AY11" s="288"/>
      <c r="AZ11" s="19"/>
      <c r="BB11" s="20">
        <v>2</v>
      </c>
      <c r="BC11" s="20" t="s">
        <v>40</v>
      </c>
      <c r="BE11" s="20" t="s">
        <v>26</v>
      </c>
    </row>
    <row r="12" spans="1:57" ht="32.25" customHeight="1">
      <c r="A12" s="30"/>
      <c r="B12" s="446">
        <v>2</v>
      </c>
      <c r="C12" s="106" t="s">
        <v>27</v>
      </c>
      <c r="D12" s="107">
        <v>3</v>
      </c>
      <c r="E12" s="108">
        <v>22</v>
      </c>
      <c r="F12" s="109" t="str">
        <f t="shared" si="0"/>
        <v>(水)</v>
      </c>
      <c r="G12" s="110">
        <v>3</v>
      </c>
      <c r="H12" s="261">
        <v>29</v>
      </c>
      <c r="I12" s="109" t="str">
        <f t="shared" si="1"/>
        <v>(水)</v>
      </c>
      <c r="J12" s="107">
        <v>4</v>
      </c>
      <c r="K12" s="261">
        <v>3</v>
      </c>
      <c r="L12" s="109" t="str">
        <f>IF(J12="","",VLOOKUP(WEEKDAY(DATE($C$1+2018,J12,K12)),$BB$11:$BC$16,2))</f>
        <v>(月)</v>
      </c>
      <c r="M12" s="107">
        <v>4</v>
      </c>
      <c r="N12" s="261">
        <v>4</v>
      </c>
      <c r="O12" s="109" t="str">
        <f>IF(M12="","",VLOOKUP(WEEKDAY(DATE($C$1+2018,M12,N12)),$BB$11:$BC$16,2))</f>
        <v>(火)</v>
      </c>
      <c r="P12" s="107"/>
      <c r="Q12" s="108"/>
      <c r="R12" s="111"/>
      <c r="S12" s="113"/>
      <c r="T12" s="108"/>
      <c r="U12" s="111"/>
      <c r="V12" s="107">
        <v>4</v>
      </c>
      <c r="W12" s="108">
        <v>19</v>
      </c>
      <c r="X12" s="109" t="str">
        <f>IF(V12="","",VLOOKUP(WEEKDAY(DATE($C$1+2018,V12,W12)),$BB$11:$BC$16,2))</f>
        <v>(水)</v>
      </c>
      <c r="Y12" s="391">
        <v>4</v>
      </c>
      <c r="Z12" s="393">
        <v>20</v>
      </c>
      <c r="AA12" s="395" t="str">
        <f>IF(Y12="","",VLOOKUP(WEEKDAY(DATE($C$1+2018,Y12,Z12)),$BB$11:$BC$16,2))</f>
        <v>(木)</v>
      </c>
      <c r="AB12" s="107">
        <v>4</v>
      </c>
      <c r="AC12" s="108">
        <v>24</v>
      </c>
      <c r="AD12" s="109" t="str">
        <f>IF(AB12="","",VLOOKUP(WEEKDAY(DATE($C$1+2018,AB12,AC12)),$BB$11:$BC$16,2))</f>
        <v>(月)</v>
      </c>
      <c r="AE12" s="107">
        <v>4</v>
      </c>
      <c r="AF12" s="108">
        <v>25</v>
      </c>
      <c r="AG12" s="109" t="str">
        <f>IF(AE12="","",VLOOKUP(WEEKDAY(DATE($C$1+2018,AE12,AF12)),$BB$11:$BC$16,2))</f>
        <v>(火)</v>
      </c>
      <c r="AH12" s="57">
        <f>DATE($C$1+1988,Y12,Z12)-DATE($C$1+1988,M12,N12)</f>
        <v>16</v>
      </c>
      <c r="AI12" s="22" t="s">
        <v>225</v>
      </c>
      <c r="AJ12" s="23" t="s">
        <v>226</v>
      </c>
      <c r="AK12" s="23" t="s">
        <v>227</v>
      </c>
      <c r="AL12" s="23" t="s">
        <v>228</v>
      </c>
      <c r="AM12" s="23" t="s">
        <v>233</v>
      </c>
      <c r="AN12" s="23" t="s">
        <v>234</v>
      </c>
      <c r="AO12" s="95"/>
      <c r="AP12" s="58"/>
      <c r="AQ12" s="299"/>
      <c r="AR12" s="59"/>
      <c r="AS12" s="311" t="s">
        <v>219</v>
      </c>
      <c r="AT12" s="24"/>
      <c r="AU12" s="25"/>
      <c r="AV12" s="306" t="s">
        <v>236</v>
      </c>
      <c r="AW12" s="25" t="s">
        <v>237</v>
      </c>
      <c r="AX12" s="60"/>
      <c r="AY12" s="25"/>
      <c r="AZ12" s="19"/>
      <c r="BB12" s="20">
        <v>3</v>
      </c>
      <c r="BC12" s="20" t="s">
        <v>25</v>
      </c>
      <c r="BE12" s="20" t="s">
        <v>29</v>
      </c>
    </row>
    <row r="13" spans="1:57" ht="32.25" customHeight="1">
      <c r="A13" s="30"/>
      <c r="B13" s="445"/>
      <c r="C13" s="160" t="s">
        <v>24</v>
      </c>
      <c r="D13" s="161">
        <v>3</v>
      </c>
      <c r="E13" s="162">
        <v>29</v>
      </c>
      <c r="F13" s="35" t="str">
        <f t="shared" si="0"/>
        <v>(水)</v>
      </c>
      <c r="G13" s="163">
        <v>4</v>
      </c>
      <c r="H13" s="162">
        <v>5</v>
      </c>
      <c r="I13" s="164" t="str">
        <f t="shared" si="1"/>
        <v>(水)</v>
      </c>
      <c r="J13" s="161"/>
      <c r="K13" s="162"/>
      <c r="L13" s="164" t="str">
        <f>IF(J13="","",VLOOKUP(WEEKDAY(DATE($C$1+1988,J13,K13)),$BB$11:$BC$14,2))</f>
        <v/>
      </c>
      <c r="M13" s="161"/>
      <c r="N13" s="162"/>
      <c r="O13" s="68" t="str">
        <f>IF(M13="","",VLOOKUP(WEEKDAY(DATE($C$1+1988,M13,N13)),$BB$11:$BC$14,2))</f>
        <v/>
      </c>
      <c r="P13" s="161">
        <v>4</v>
      </c>
      <c r="Q13" s="162">
        <v>10</v>
      </c>
      <c r="R13" s="164" t="str">
        <f>IF(P13="","",VLOOKUP(WEEKDAY(DATE($C$1+2018,P13,Q13)),$BB$11:$BC$16,2))</f>
        <v>(月)</v>
      </c>
      <c r="S13" s="69">
        <v>4</v>
      </c>
      <c r="T13" s="162">
        <v>11</v>
      </c>
      <c r="U13" s="35" t="str">
        <f>IF(S13="","",VLOOKUP(WEEKDAY(DATE($C$1+2018,S13,T13)),$BB$11:$BC$16,2))</f>
        <v>(火)</v>
      </c>
      <c r="V13" s="161"/>
      <c r="W13" s="162"/>
      <c r="X13" s="164" t="str">
        <f>IF(V13="","",VLOOKUP(WEEKDAY(DATE($C$1+1988,V13,W13)),$BB$11:$BC$14,2))</f>
        <v/>
      </c>
      <c r="Y13" s="392"/>
      <c r="Z13" s="394"/>
      <c r="AA13" s="273"/>
      <c r="AB13" s="161"/>
      <c r="AC13" s="162"/>
      <c r="AD13" s="68"/>
      <c r="AE13" s="161"/>
      <c r="AF13" s="162"/>
      <c r="AG13" s="164"/>
      <c r="AH13" s="97">
        <f>DATE($C$1+1988,Y12,Z12)-DATE($C$1+1988,S13,T13)</f>
        <v>9</v>
      </c>
      <c r="AI13" s="98"/>
      <c r="AJ13" s="141"/>
      <c r="AK13" s="141"/>
      <c r="AL13" s="141"/>
      <c r="AM13" s="141"/>
      <c r="AN13" s="42"/>
      <c r="AO13" s="98"/>
      <c r="AP13" s="42"/>
      <c r="AQ13" s="229"/>
      <c r="AR13" s="44"/>
      <c r="AS13" s="312"/>
      <c r="AT13" s="226"/>
      <c r="AU13" s="47"/>
      <c r="AV13" s="98"/>
      <c r="AW13" s="44"/>
      <c r="AX13" s="42"/>
      <c r="AY13" s="47"/>
      <c r="AZ13" s="19"/>
      <c r="BB13" s="20">
        <v>4</v>
      </c>
      <c r="BC13" s="20" t="s">
        <v>28</v>
      </c>
      <c r="BE13" s="20" t="s">
        <v>30</v>
      </c>
    </row>
    <row r="14" spans="1:57" ht="32.25" customHeight="1">
      <c r="A14" s="30"/>
      <c r="B14" s="444">
        <v>3</v>
      </c>
      <c r="C14" s="49" t="s">
        <v>27</v>
      </c>
      <c r="D14" s="50">
        <v>3</v>
      </c>
      <c r="E14" s="51">
        <v>29</v>
      </c>
      <c r="F14" s="52" t="str">
        <f t="shared" si="0"/>
        <v>(水)</v>
      </c>
      <c r="G14" s="53">
        <v>4</v>
      </c>
      <c r="H14" s="51">
        <v>5</v>
      </c>
      <c r="I14" s="52" t="str">
        <f t="shared" si="1"/>
        <v>(水)</v>
      </c>
      <c r="J14" s="50">
        <v>4</v>
      </c>
      <c r="K14" s="51">
        <v>10</v>
      </c>
      <c r="L14" s="54" t="str">
        <f>IF(J14="","",VLOOKUP(WEEKDAY(DATE($C$1+2018,J14,K14)),$BB$11:$BC$16,2))</f>
        <v>(月)</v>
      </c>
      <c r="M14" s="50">
        <v>4</v>
      </c>
      <c r="N14" s="51">
        <v>11</v>
      </c>
      <c r="O14" s="52" t="str">
        <f>IF(M14="","",VLOOKUP(WEEKDAY(DATE($C$1+2018,M14,N14)),$BB$11:$BC$16,2))</f>
        <v>(火)</v>
      </c>
      <c r="P14" s="50"/>
      <c r="Q14" s="51"/>
      <c r="R14" s="54"/>
      <c r="S14" s="56"/>
      <c r="T14" s="51"/>
      <c r="U14" s="54"/>
      <c r="V14" s="50">
        <v>4</v>
      </c>
      <c r="W14" s="51">
        <v>26</v>
      </c>
      <c r="X14" s="54" t="str">
        <f>IF(V14="","",VLOOKUP(WEEKDAY(DATE($C$1+2018,V14,W14)),$BB$11:$BC$16,2))</f>
        <v>(水)</v>
      </c>
      <c r="Y14" s="259">
        <v>4</v>
      </c>
      <c r="Z14" s="260">
        <v>27</v>
      </c>
      <c r="AA14" s="274" t="str">
        <f>IF(Y14="","",VLOOKUP(WEEKDAY(DATE($C$1+2018,Y14,Z14)),$BB$11:$BC$16,2))</f>
        <v>(木)</v>
      </c>
      <c r="AB14" s="50">
        <v>5</v>
      </c>
      <c r="AC14" s="51">
        <v>1</v>
      </c>
      <c r="AD14" s="54" t="str">
        <f>IF(AB14="","",VLOOKUP(WEEKDAY(DATE($C$1+2018,AB14,AC14)),$BB$11:$BC$16,2))</f>
        <v>(月)</v>
      </c>
      <c r="AE14" s="50">
        <v>5</v>
      </c>
      <c r="AF14" s="51">
        <v>2</v>
      </c>
      <c r="AG14" s="54" t="str">
        <f>IF(AE14="","",VLOOKUP(WEEKDAY(DATE($C$1+2018,AE14,AF14)),$BB$11:$BC$16,2))</f>
        <v>(火)</v>
      </c>
      <c r="AH14" s="129">
        <f>DATE($C$1+1988,Y14,Z14)-DATE($C$1+1988,M14,N14)</f>
        <v>16</v>
      </c>
      <c r="AI14" s="95" t="s">
        <v>184</v>
      </c>
      <c r="AJ14" s="75" t="s">
        <v>185</v>
      </c>
      <c r="AK14" s="159"/>
      <c r="AL14" s="159"/>
      <c r="AM14" s="159"/>
      <c r="AN14" s="75"/>
      <c r="AO14" s="95" t="s">
        <v>222</v>
      </c>
      <c r="AP14" s="58" t="s">
        <v>186</v>
      </c>
      <c r="AQ14" s="299" t="s">
        <v>187</v>
      </c>
      <c r="AR14" s="59"/>
      <c r="AS14" s="279"/>
      <c r="AT14" s="130"/>
      <c r="AU14" s="131"/>
      <c r="AV14" s="95"/>
      <c r="AW14" s="131"/>
      <c r="AX14" s="75"/>
      <c r="AY14" s="131"/>
      <c r="AZ14" s="19"/>
      <c r="BB14" s="20">
        <v>5</v>
      </c>
      <c r="BC14" s="20" t="s">
        <v>99</v>
      </c>
    </row>
    <row r="15" spans="1:57" ht="32.25" customHeight="1" thickBot="1">
      <c r="A15" s="115"/>
      <c r="B15" s="447"/>
      <c r="C15" s="116" t="s">
        <v>24</v>
      </c>
      <c r="D15" s="117">
        <v>4</v>
      </c>
      <c r="E15" s="118">
        <v>5</v>
      </c>
      <c r="F15" s="144" t="str">
        <f t="shared" si="0"/>
        <v>(水)</v>
      </c>
      <c r="G15" s="120">
        <v>4</v>
      </c>
      <c r="H15" s="118">
        <v>12</v>
      </c>
      <c r="I15" s="144" t="str">
        <f t="shared" si="1"/>
        <v>(水)</v>
      </c>
      <c r="J15" s="117"/>
      <c r="K15" s="118"/>
      <c r="L15" s="406"/>
      <c r="M15" s="117"/>
      <c r="N15" s="118"/>
      <c r="O15" s="405" t="str">
        <f>IF(M15="","",VLOOKUP(WEEKDAY(DATE($C$1+1988,M15,N15)),$BB$11:$BC$14,2))</f>
        <v/>
      </c>
      <c r="P15" s="117">
        <v>4</v>
      </c>
      <c r="Q15" s="118">
        <v>17</v>
      </c>
      <c r="R15" s="126" t="str">
        <f>IF(P15="","",VLOOKUP(WEEKDAY(DATE($C$1+2018,P15,Q15)),$BB$11:$BC$16,2))</f>
        <v>(月)</v>
      </c>
      <c r="S15" s="135">
        <v>4</v>
      </c>
      <c r="T15" s="118">
        <v>18</v>
      </c>
      <c r="U15" s="144" t="str">
        <f>IF(S15="","",VLOOKUP(WEEKDAY(DATE($C$1+2018,S15,T15)),$BB$11:$BC$16,2))</f>
        <v>(火)</v>
      </c>
      <c r="V15" s="117"/>
      <c r="W15" s="118"/>
      <c r="X15" s="406" t="str">
        <f>IF(V15="","",VLOOKUP(WEEKDAY(DATE($C$1+1988,V15,W15)),$BB$11:$BC$14,2))</f>
        <v/>
      </c>
      <c r="Y15" s="403"/>
      <c r="Z15" s="404"/>
      <c r="AA15" s="248"/>
      <c r="AB15" s="117"/>
      <c r="AC15" s="118"/>
      <c r="AD15" s="405"/>
      <c r="AE15" s="117"/>
      <c r="AF15" s="118"/>
      <c r="AG15" s="406"/>
      <c r="AH15" s="246">
        <f>DATE($C$1+1988,Y14,Z14)-DATE($C$1+1988,S15,T15)</f>
        <v>9</v>
      </c>
      <c r="AI15" s="71"/>
      <c r="AJ15" s="136"/>
      <c r="AK15" s="136"/>
      <c r="AL15" s="136"/>
      <c r="AM15" s="136"/>
      <c r="AN15" s="72"/>
      <c r="AO15" s="71"/>
      <c r="AP15" s="72"/>
      <c r="AQ15" s="230"/>
      <c r="AR15" s="74"/>
      <c r="AS15" s="374"/>
      <c r="AT15" s="225"/>
      <c r="AU15" s="77"/>
      <c r="AV15" s="137"/>
      <c r="AW15" s="77"/>
      <c r="AX15" s="76"/>
      <c r="AY15" s="77"/>
      <c r="AZ15" s="19"/>
      <c r="BB15" s="20">
        <v>6</v>
      </c>
      <c r="BC15" s="20" t="s">
        <v>100</v>
      </c>
    </row>
    <row r="16" spans="1:57" ht="32.25" customHeight="1">
      <c r="A16" s="18" t="s">
        <v>107</v>
      </c>
      <c r="B16" s="444">
        <v>4</v>
      </c>
      <c r="C16" s="49" t="s">
        <v>27</v>
      </c>
      <c r="D16" s="50">
        <v>4</v>
      </c>
      <c r="E16" s="51">
        <v>12</v>
      </c>
      <c r="F16" s="52" t="str">
        <f t="shared" si="0"/>
        <v>(水)</v>
      </c>
      <c r="G16" s="277">
        <v>4</v>
      </c>
      <c r="H16" s="265">
        <v>19</v>
      </c>
      <c r="I16" s="52" t="str">
        <f t="shared" si="1"/>
        <v>(水)</v>
      </c>
      <c r="J16" s="50">
        <v>4</v>
      </c>
      <c r="K16" s="51">
        <v>24</v>
      </c>
      <c r="L16" s="52" t="str">
        <f>IF(J16="","",VLOOKUP(WEEKDAY(DATE($C$1+2018,J16,K16)),$BB$11:$BC$16,2))</f>
        <v>(月)</v>
      </c>
      <c r="M16" s="50">
        <v>4</v>
      </c>
      <c r="N16" s="51">
        <v>25</v>
      </c>
      <c r="O16" s="52" t="str">
        <f>IF(M16="","",VLOOKUP(WEEKDAY(DATE($C$1+2018,M16,N16)),$BB$11:$BC$16,2))</f>
        <v>(火)</v>
      </c>
      <c r="P16" s="50"/>
      <c r="Q16" s="51"/>
      <c r="R16" s="54"/>
      <c r="S16" s="56"/>
      <c r="T16" s="51"/>
      <c r="U16" s="54"/>
      <c r="V16" s="50">
        <v>5</v>
      </c>
      <c r="W16" s="51">
        <v>17</v>
      </c>
      <c r="X16" s="52" t="str">
        <f>IF(V16="","",VLOOKUP(WEEKDAY(DATE($C$1+2018,V16,W16)),$BB$11:$BC$16,2))</f>
        <v>(水)</v>
      </c>
      <c r="Y16" s="259">
        <v>5</v>
      </c>
      <c r="Z16" s="260">
        <v>18</v>
      </c>
      <c r="AA16" s="271" t="str">
        <f>IF(Y16="","",VLOOKUP(WEEKDAY(DATE($C$1+2018,Y16,Z16)),$BB$11:$BC$16,2))</f>
        <v>(木)</v>
      </c>
      <c r="AB16" s="50">
        <v>5</v>
      </c>
      <c r="AC16" s="51">
        <v>22</v>
      </c>
      <c r="AD16" s="52" t="str">
        <f>IF(AB16="","",VLOOKUP(WEEKDAY(DATE($C$1+2018,AB16,AC16)),$BB$11:$BC$16,2))</f>
        <v>(月)</v>
      </c>
      <c r="AE16" s="50">
        <v>5</v>
      </c>
      <c r="AF16" s="51">
        <v>23</v>
      </c>
      <c r="AG16" s="52" t="str">
        <f>IF(AE16="","",VLOOKUP(WEEKDAY(DATE($C$1+2018,AE16,AF16)),$BB$11:$BC$16,2))</f>
        <v>(火)</v>
      </c>
      <c r="AH16" s="129">
        <f>DATE($C$1+1988,Y16,Z16)-DATE($C$1+1988,M16,N16)</f>
        <v>23</v>
      </c>
      <c r="AI16" s="95" t="s">
        <v>188</v>
      </c>
      <c r="AJ16" s="75"/>
      <c r="AK16" s="159"/>
      <c r="AL16" s="159"/>
      <c r="AM16" s="159"/>
      <c r="AN16" s="75"/>
      <c r="AO16" s="95" t="s">
        <v>189</v>
      </c>
      <c r="AP16" s="302"/>
      <c r="AQ16" s="300"/>
      <c r="AR16" s="131"/>
      <c r="AS16" s="279"/>
      <c r="AT16" s="130"/>
      <c r="AU16" s="131"/>
      <c r="AV16" s="410" t="s">
        <v>210</v>
      </c>
      <c r="AW16" s="411" t="s">
        <v>238</v>
      </c>
      <c r="AX16" s="75"/>
      <c r="AY16" s="316"/>
      <c r="AZ16" s="19"/>
      <c r="BB16" s="20">
        <v>7</v>
      </c>
      <c r="BC16" s="20" t="s">
        <v>101</v>
      </c>
    </row>
    <row r="17" spans="1:55" ht="32.25" customHeight="1">
      <c r="A17" s="30"/>
      <c r="B17" s="445"/>
      <c r="C17" s="32" t="s">
        <v>24</v>
      </c>
      <c r="D17" s="263">
        <v>4</v>
      </c>
      <c r="E17" s="262">
        <v>19</v>
      </c>
      <c r="F17" s="35" t="str">
        <f t="shared" si="0"/>
        <v>(水)</v>
      </c>
      <c r="G17" s="36">
        <v>4</v>
      </c>
      <c r="H17" s="34">
        <v>26</v>
      </c>
      <c r="I17" s="68" t="str">
        <f t="shared" si="1"/>
        <v>(水)</v>
      </c>
      <c r="J17" s="161"/>
      <c r="K17" s="34"/>
      <c r="L17" s="37"/>
      <c r="M17" s="33"/>
      <c r="N17" s="34"/>
      <c r="O17" s="38"/>
      <c r="P17" s="220">
        <v>5</v>
      </c>
      <c r="Q17" s="114">
        <v>8</v>
      </c>
      <c r="R17" s="164" t="str">
        <f>IF(P17="","",VLOOKUP(WEEKDAY(DATE($C$1+2018,P17,Q17)),$BB$11:$BC$16,2))</f>
        <v>(月)</v>
      </c>
      <c r="S17" s="172">
        <v>5</v>
      </c>
      <c r="T17" s="114">
        <v>9</v>
      </c>
      <c r="U17" s="35" t="str">
        <f>IF(S17="","",VLOOKUP(WEEKDAY(DATE($C$1+2018,S17,T17)),$BB$11:$BC$16,2))</f>
        <v>(火)</v>
      </c>
      <c r="V17" s="220"/>
      <c r="W17" s="114"/>
      <c r="X17" s="221" t="str">
        <f>IF(V17="","",VLOOKUP(WEEKDAY(DATE($C$1+1988,V17,W17)),$BB$11:$BC$14,2))</f>
        <v/>
      </c>
      <c r="Y17" s="400"/>
      <c r="Z17" s="400"/>
      <c r="AA17" s="396"/>
      <c r="AB17" s="220"/>
      <c r="AC17" s="114"/>
      <c r="AD17" s="169"/>
      <c r="AE17" s="220"/>
      <c r="AF17" s="114"/>
      <c r="AG17" s="221"/>
      <c r="AH17" s="247">
        <f>DATE($C$1+1988,Y16,Z16)-DATE($C$1+1988,S17,T17)</f>
        <v>9</v>
      </c>
      <c r="AI17" s="98"/>
      <c r="AJ17" s="42"/>
      <c r="AK17" s="141"/>
      <c r="AL17" s="141"/>
      <c r="AM17" s="141"/>
      <c r="AN17" s="42"/>
      <c r="AO17" s="98"/>
      <c r="AP17" s="42"/>
      <c r="AQ17" s="229"/>
      <c r="AR17" s="44"/>
      <c r="AS17" s="375"/>
      <c r="AT17" s="226"/>
      <c r="AU17" s="47"/>
      <c r="AV17" s="48"/>
      <c r="AW17" s="47"/>
      <c r="AX17" s="46"/>
      <c r="AY17" s="47"/>
      <c r="AZ17" s="19"/>
      <c r="BB17" s="251"/>
      <c r="BC17" s="251"/>
    </row>
    <row r="18" spans="1:55" ht="32.25" customHeight="1">
      <c r="A18" s="30"/>
      <c r="B18" s="446">
        <v>5</v>
      </c>
      <c r="C18" s="106" t="s">
        <v>27</v>
      </c>
      <c r="D18" s="264">
        <v>4</v>
      </c>
      <c r="E18" s="261">
        <v>19</v>
      </c>
      <c r="F18" s="109" t="str">
        <f t="shared" si="0"/>
        <v>(水)</v>
      </c>
      <c r="G18" s="110">
        <v>4</v>
      </c>
      <c r="H18" s="108">
        <v>26</v>
      </c>
      <c r="I18" s="109" t="str">
        <f t="shared" si="1"/>
        <v>(水)</v>
      </c>
      <c r="J18" s="107">
        <v>5</v>
      </c>
      <c r="K18" s="108">
        <v>8</v>
      </c>
      <c r="L18" s="109" t="str">
        <f>IF(J18="","",VLOOKUP(WEEKDAY(DATE($C$1+2018,J18,K18)),$BB$11:$BC$16,2))</f>
        <v>(月)</v>
      </c>
      <c r="M18" s="107">
        <v>5</v>
      </c>
      <c r="N18" s="108">
        <v>9</v>
      </c>
      <c r="O18" s="109" t="str">
        <f>IF(M18="","",VLOOKUP(WEEKDAY(DATE($C$1+2018,M18,N18)),$BB$11:$BC$16,2))</f>
        <v>(火)</v>
      </c>
      <c r="P18" s="107"/>
      <c r="Q18" s="108"/>
      <c r="R18" s="111"/>
      <c r="S18" s="113"/>
      <c r="T18" s="108"/>
      <c r="U18" s="111"/>
      <c r="V18" s="107">
        <v>5</v>
      </c>
      <c r="W18" s="108">
        <v>24</v>
      </c>
      <c r="X18" s="109" t="str">
        <f>IF(V18="","",VLOOKUP(WEEKDAY(DATE($C$1+2018,V18,W18)),$BB$11:$BC$16,2))</f>
        <v>(水)</v>
      </c>
      <c r="Y18" s="391">
        <v>5</v>
      </c>
      <c r="Z18" s="393">
        <v>25</v>
      </c>
      <c r="AA18" s="271" t="str">
        <f>IF(Y18="","",VLOOKUP(WEEKDAY(DATE($C$1+2018,Y18,Z18)),$BB$11:$BC$16,2))</f>
        <v>(木)</v>
      </c>
      <c r="AB18" s="107">
        <v>5</v>
      </c>
      <c r="AC18" s="108">
        <v>29</v>
      </c>
      <c r="AD18" s="109" t="str">
        <f>IF(AB18="","",VLOOKUP(WEEKDAY(DATE($C$1+2018,AB18,AC18)),$BB$11:$BC$16,2))</f>
        <v>(月)</v>
      </c>
      <c r="AE18" s="107">
        <v>5</v>
      </c>
      <c r="AF18" s="108">
        <v>30</v>
      </c>
      <c r="AG18" s="109" t="str">
        <f>IF(AE18="","",VLOOKUP(WEEKDAY(DATE($C$1+2018,AE18,AF18)),$BB$11:$BC$16,2))</f>
        <v>(火)</v>
      </c>
      <c r="AH18" s="57">
        <f>DATE($C$1+1988,Y18,Z18)-DATE($C$1+1988,M18,N18)</f>
        <v>16</v>
      </c>
      <c r="AI18" s="266" t="s">
        <v>248</v>
      </c>
      <c r="AJ18" s="23"/>
      <c r="AK18" s="60"/>
      <c r="AL18" s="60"/>
      <c r="AM18" s="60"/>
      <c r="AN18" s="23"/>
      <c r="AO18" s="22" t="s">
        <v>190</v>
      </c>
      <c r="AP18" s="23"/>
      <c r="AQ18" s="104"/>
      <c r="AR18" s="25"/>
      <c r="AS18" s="279"/>
      <c r="AT18" s="24"/>
      <c r="AU18" s="25"/>
      <c r="AV18" s="306" t="s">
        <v>229</v>
      </c>
      <c r="AW18" s="383"/>
      <c r="AX18" s="23"/>
      <c r="AY18" s="317"/>
      <c r="AZ18" s="19"/>
    </row>
    <row r="19" spans="1:55" ht="32.25" customHeight="1" thickBot="1">
      <c r="A19" s="30"/>
      <c r="B19" s="444"/>
      <c r="C19" s="219" t="s">
        <v>24</v>
      </c>
      <c r="D19" s="220">
        <v>4</v>
      </c>
      <c r="E19" s="114">
        <v>26</v>
      </c>
      <c r="F19" s="149" t="str">
        <f t="shared" si="0"/>
        <v>(水)</v>
      </c>
      <c r="G19" s="258">
        <v>5</v>
      </c>
      <c r="H19" s="114">
        <v>10</v>
      </c>
      <c r="I19" s="149" t="str">
        <f t="shared" si="1"/>
        <v>(水)</v>
      </c>
      <c r="J19" s="220"/>
      <c r="K19" s="114"/>
      <c r="L19" s="221"/>
      <c r="M19" s="220"/>
      <c r="N19" s="114"/>
      <c r="O19" s="169"/>
      <c r="P19" s="220">
        <v>5</v>
      </c>
      <c r="Q19" s="114">
        <v>15</v>
      </c>
      <c r="R19" s="164" t="str">
        <f>IF(P19="","",VLOOKUP(WEEKDAY(DATE($C$1+2018,P19,Q19)),$BB$11:$BC$16,2))</f>
        <v>(月)</v>
      </c>
      <c r="S19" s="172">
        <v>5</v>
      </c>
      <c r="T19" s="114">
        <v>16</v>
      </c>
      <c r="U19" s="35" t="str">
        <f>IF(S19="","",VLOOKUP(WEEKDAY(DATE($C$1+2018,S19,T19)),$BB$11:$BC$16,2))</f>
        <v>(火)</v>
      </c>
      <c r="V19" s="220"/>
      <c r="W19" s="114"/>
      <c r="X19" s="221" t="str">
        <f>IF(V19="","",VLOOKUP(WEEKDAY(DATE($C$1+1988,V19,W19)),$BB$11:$BC$14,2))</f>
        <v/>
      </c>
      <c r="Y19" s="401"/>
      <c r="Z19" s="402"/>
      <c r="AA19" s="272"/>
      <c r="AB19" s="220"/>
      <c r="AC19" s="114"/>
      <c r="AD19" s="169"/>
      <c r="AE19" s="220"/>
      <c r="AF19" s="114"/>
      <c r="AG19" s="221"/>
      <c r="AH19" s="247">
        <f>DATE($C$1+1988,Y18,Z18)-DATE($C$1+1988,S19,T19)</f>
        <v>9</v>
      </c>
      <c r="AI19" s="154" t="s">
        <v>240</v>
      </c>
      <c r="AJ19" s="155"/>
      <c r="AK19" s="166"/>
      <c r="AL19" s="166"/>
      <c r="AM19" s="166"/>
      <c r="AN19" s="155"/>
      <c r="AO19" s="154"/>
      <c r="AP19" s="155"/>
      <c r="AQ19" s="232"/>
      <c r="AR19" s="157"/>
      <c r="AS19" s="137"/>
      <c r="AT19" s="225"/>
      <c r="AU19" s="77"/>
      <c r="AV19" s="137"/>
      <c r="AW19" s="245"/>
      <c r="AX19" s="96"/>
      <c r="AY19" s="158"/>
      <c r="AZ19" s="19"/>
    </row>
    <row r="20" spans="1:55" ht="32.25" customHeight="1">
      <c r="A20" s="18" t="s">
        <v>31</v>
      </c>
      <c r="B20" s="448">
        <v>6</v>
      </c>
      <c r="C20" s="79" t="s">
        <v>27</v>
      </c>
      <c r="D20" s="80">
        <v>4</v>
      </c>
      <c r="E20" s="81">
        <v>26</v>
      </c>
      <c r="F20" s="82" t="str">
        <f t="shared" si="0"/>
        <v>(水)</v>
      </c>
      <c r="G20" s="83">
        <v>5</v>
      </c>
      <c r="H20" s="81">
        <v>10</v>
      </c>
      <c r="I20" s="84" t="str">
        <f t="shared" si="1"/>
        <v>(水)</v>
      </c>
      <c r="J20" s="80">
        <v>5</v>
      </c>
      <c r="K20" s="81">
        <v>15</v>
      </c>
      <c r="L20" s="84" t="str">
        <f>IF(J20="","",VLOOKUP(WEEKDAY(DATE($C$1+2018,J20,K20)),$BB$11:$BC$16,2))</f>
        <v>(月)</v>
      </c>
      <c r="M20" s="80">
        <v>5</v>
      </c>
      <c r="N20" s="81">
        <v>16</v>
      </c>
      <c r="O20" s="82" t="str">
        <f>IF(M20="","",VLOOKUP(WEEKDAY(DATE($C$1+2018,M20,N20)),$BB$11:$BC$16,2))</f>
        <v>(火)</v>
      </c>
      <c r="P20" s="80"/>
      <c r="Q20" s="81"/>
      <c r="R20" s="84"/>
      <c r="S20" s="86"/>
      <c r="T20" s="81"/>
      <c r="U20" s="84"/>
      <c r="V20" s="80">
        <v>5</v>
      </c>
      <c r="W20" s="81">
        <v>31</v>
      </c>
      <c r="X20" s="84" t="str">
        <f>IF(V20="","",VLOOKUP(WEEKDAY(DATE($C$1+2018,V20,W20)),$BB$11:$BC$16,2))</f>
        <v>(水)</v>
      </c>
      <c r="Y20" s="256">
        <v>6</v>
      </c>
      <c r="Z20" s="257">
        <v>1</v>
      </c>
      <c r="AA20" s="270" t="str">
        <f>IF(Y20="","",VLOOKUP(WEEKDAY(DATE($C$1+2018,Y20,Z20)),$BB$11:$BC$16,2))</f>
        <v>(木)</v>
      </c>
      <c r="AB20" s="80">
        <v>6</v>
      </c>
      <c r="AC20" s="81">
        <v>5</v>
      </c>
      <c r="AD20" s="84" t="str">
        <f>IF(AB20="","",VLOOKUP(WEEKDAY(DATE($C$1+2018,AB20,AC20)),$BB$11:$BC$16,2))</f>
        <v>(月)</v>
      </c>
      <c r="AE20" s="80">
        <v>6</v>
      </c>
      <c r="AF20" s="81">
        <v>6</v>
      </c>
      <c r="AG20" s="84" t="str">
        <f>IF(AE20="","",VLOOKUP(WEEKDAY(DATE($C$1+2018,AE20,AF20)),$BB$11:$BC$16,2))</f>
        <v>(火)</v>
      </c>
      <c r="AH20" s="87">
        <f>DATE($C$1+1988,Y20,Z20)-DATE($C$1+1988,M20,N20)</f>
        <v>16</v>
      </c>
      <c r="AI20" s="88"/>
      <c r="AJ20" s="138"/>
      <c r="AK20" s="138"/>
      <c r="AL20" s="138"/>
      <c r="AM20" s="138"/>
      <c r="AN20" s="89"/>
      <c r="AO20" s="88" t="s">
        <v>193</v>
      </c>
      <c r="AP20" s="315"/>
      <c r="AQ20" s="222"/>
      <c r="AR20" s="93"/>
      <c r="AS20" s="407" t="s">
        <v>220</v>
      </c>
      <c r="AT20" s="130"/>
      <c r="AU20" s="131"/>
      <c r="AV20" s="95"/>
      <c r="AW20" s="93"/>
      <c r="AX20" s="89"/>
      <c r="AY20" s="93"/>
      <c r="AZ20" s="19"/>
    </row>
    <row r="21" spans="1:55" ht="32.25" customHeight="1">
      <c r="A21" s="30"/>
      <c r="B21" s="445"/>
      <c r="C21" s="32" t="s">
        <v>24</v>
      </c>
      <c r="D21" s="33">
        <v>5</v>
      </c>
      <c r="E21" s="34">
        <v>10</v>
      </c>
      <c r="F21" s="35" t="str">
        <f t="shared" si="0"/>
        <v>(水)</v>
      </c>
      <c r="G21" s="36">
        <v>5</v>
      </c>
      <c r="H21" s="34">
        <v>17</v>
      </c>
      <c r="I21" s="35" t="str">
        <f t="shared" si="1"/>
        <v>(水)</v>
      </c>
      <c r="J21" s="33"/>
      <c r="K21" s="34"/>
      <c r="L21" s="37"/>
      <c r="M21" s="33"/>
      <c r="N21" s="34"/>
      <c r="O21" s="38"/>
      <c r="P21" s="33">
        <v>5</v>
      </c>
      <c r="Q21" s="34">
        <v>22</v>
      </c>
      <c r="R21" s="164" t="str">
        <f>IF(P21="","",VLOOKUP(WEEKDAY(DATE($C$1+2018,P21,Q21)),$BB$11:$BC$16,2))</f>
        <v>(月)</v>
      </c>
      <c r="S21" s="39">
        <v>5</v>
      </c>
      <c r="T21" s="34">
        <v>23</v>
      </c>
      <c r="U21" s="35" t="str">
        <f>IF(S21="","",VLOOKUP(WEEKDAY(DATE($C$1+2018,S21,T21)),$BB$11:$BC$16,2))</f>
        <v>(火)</v>
      </c>
      <c r="V21" s="33"/>
      <c r="W21" s="34"/>
      <c r="X21" s="37" t="str">
        <f>IF(V21="","",VLOOKUP(WEEKDAY(DATE($C$1+1988,V21,W21)),$BB$11:$BC$14,2))</f>
        <v/>
      </c>
      <c r="Y21" s="399"/>
      <c r="Z21" s="400"/>
      <c r="AA21" s="396"/>
      <c r="AB21" s="33"/>
      <c r="AC21" s="34"/>
      <c r="AD21" s="38"/>
      <c r="AE21" s="33"/>
      <c r="AF21" s="34"/>
      <c r="AG21" s="37"/>
      <c r="AH21" s="255">
        <f>DATE($C$1+1988,Y20,Z20)-DATE($C$1+1988,S21,T21)</f>
        <v>9</v>
      </c>
      <c r="AI21" s="98"/>
      <c r="AJ21" s="141"/>
      <c r="AK21" s="141"/>
      <c r="AL21" s="141"/>
      <c r="AM21" s="141"/>
      <c r="AN21" s="42"/>
      <c r="AO21" s="98"/>
      <c r="AP21" s="42"/>
      <c r="AQ21" s="229"/>
      <c r="AR21" s="44"/>
      <c r="AS21" s="408"/>
      <c r="AT21" s="226"/>
      <c r="AU21" s="47"/>
      <c r="AV21" s="48"/>
      <c r="AW21" s="47"/>
      <c r="AX21" s="46"/>
      <c r="AY21" s="47"/>
      <c r="AZ21" s="19"/>
    </row>
    <row r="22" spans="1:55" ht="32.25" customHeight="1">
      <c r="A22" s="30"/>
      <c r="B22" s="444">
        <v>7</v>
      </c>
      <c r="C22" s="49" t="s">
        <v>27</v>
      </c>
      <c r="D22" s="50">
        <v>5</v>
      </c>
      <c r="E22" s="51">
        <v>10</v>
      </c>
      <c r="F22" s="109" t="str">
        <f t="shared" si="0"/>
        <v>(水)</v>
      </c>
      <c r="G22" s="53">
        <v>5</v>
      </c>
      <c r="H22" s="51">
        <v>17</v>
      </c>
      <c r="I22" s="109" t="str">
        <f t="shared" si="1"/>
        <v>(水)</v>
      </c>
      <c r="J22" s="50">
        <v>5</v>
      </c>
      <c r="K22" s="51">
        <v>22</v>
      </c>
      <c r="L22" s="109" t="str">
        <f>IF(J22="","",VLOOKUP(WEEKDAY(DATE($C$1+2018,J22,K22)),$BB$11:$BC$16,2))</f>
        <v>(月)</v>
      </c>
      <c r="M22" s="50">
        <v>5</v>
      </c>
      <c r="N22" s="51">
        <v>23</v>
      </c>
      <c r="O22" s="109" t="str">
        <f>IF(M22="","",VLOOKUP(WEEKDAY(DATE($C$1+2018,M22,N22)),$BB$11:$BC$16,2))</f>
        <v>(火)</v>
      </c>
      <c r="P22" s="50"/>
      <c r="Q22" s="51"/>
      <c r="R22" s="54"/>
      <c r="S22" s="56"/>
      <c r="T22" s="51"/>
      <c r="U22" s="54"/>
      <c r="V22" s="50">
        <v>6</v>
      </c>
      <c r="W22" s="51">
        <v>7</v>
      </c>
      <c r="X22" s="109" t="str">
        <f>IF(V22="","",VLOOKUP(WEEKDAY(DATE($C$1+2018,V22,W22)),$BB$11:$BC$16,2))</f>
        <v>(水)</v>
      </c>
      <c r="Y22" s="259">
        <v>6</v>
      </c>
      <c r="Z22" s="260">
        <v>8</v>
      </c>
      <c r="AA22" s="271" t="str">
        <f>IF(Y22="","",VLOOKUP(WEEKDAY(DATE($C$1+2018,Y22,Z22)),$BB$11:$BC$16,2))</f>
        <v>(木)</v>
      </c>
      <c r="AB22" s="50">
        <v>6</v>
      </c>
      <c r="AC22" s="51">
        <v>12</v>
      </c>
      <c r="AD22" s="109" t="str">
        <f>IF(AB22="","",VLOOKUP(WEEKDAY(DATE($C$1+2018,AB22,AC22)),$BB$11:$BC$16,2))</f>
        <v>(月)</v>
      </c>
      <c r="AE22" s="50">
        <v>6</v>
      </c>
      <c r="AF22" s="51">
        <v>13</v>
      </c>
      <c r="AG22" s="109" t="str">
        <f>IF(AE22="","",VLOOKUP(WEEKDAY(DATE($C$1+2018,AE22,AF22)),$BB$11:$BC$16,2))</f>
        <v>(火)</v>
      </c>
      <c r="AH22" s="129">
        <f>DATE($C$1+1988,Y22,Z22)-DATE($C$1+1988,M22,N22)</f>
        <v>16</v>
      </c>
      <c r="AI22" s="95" t="s">
        <v>202</v>
      </c>
      <c r="AJ22" s="23"/>
      <c r="AK22" s="23"/>
      <c r="AL22" s="60"/>
      <c r="AM22" s="60"/>
      <c r="AN22" s="23"/>
      <c r="AO22" s="412" t="s">
        <v>195</v>
      </c>
      <c r="AP22" s="75"/>
      <c r="AQ22" s="231"/>
      <c r="AR22" s="131"/>
      <c r="AS22" s="407"/>
      <c r="AT22" s="130"/>
      <c r="AU22" s="131"/>
      <c r="AV22" s="22"/>
      <c r="AW22" s="131"/>
      <c r="AX22" s="75"/>
      <c r="AY22" s="131"/>
      <c r="AZ22" s="19"/>
    </row>
    <row r="23" spans="1:55" ht="32.25" customHeight="1">
      <c r="A23" s="30"/>
      <c r="B23" s="445"/>
      <c r="C23" s="32" t="s">
        <v>24</v>
      </c>
      <c r="D23" s="33">
        <v>5</v>
      </c>
      <c r="E23" s="34">
        <v>17</v>
      </c>
      <c r="F23" s="35" t="str">
        <f t="shared" si="0"/>
        <v>(水)</v>
      </c>
      <c r="G23" s="36">
        <v>5</v>
      </c>
      <c r="H23" s="34">
        <v>24</v>
      </c>
      <c r="I23" s="35" t="str">
        <f t="shared" si="1"/>
        <v>(水)</v>
      </c>
      <c r="J23" s="33"/>
      <c r="K23" s="34"/>
      <c r="L23" s="37"/>
      <c r="M23" s="33"/>
      <c r="N23" s="34"/>
      <c r="O23" s="38"/>
      <c r="P23" s="33">
        <v>5</v>
      </c>
      <c r="Q23" s="34">
        <v>29</v>
      </c>
      <c r="R23" s="164" t="str">
        <f>IF(P23="","",VLOOKUP(WEEKDAY(DATE($C$1+2018,P23,Q23)),$BB$11:$BC$16,2))</f>
        <v>(月)</v>
      </c>
      <c r="S23" s="39">
        <v>5</v>
      </c>
      <c r="T23" s="34">
        <v>30</v>
      </c>
      <c r="U23" s="35" t="str">
        <f>IF(S23="","",VLOOKUP(WEEKDAY(DATE($C$1+2018,S23,T23)),$BB$11:$BC$16,2))</f>
        <v>(火)</v>
      </c>
      <c r="V23" s="33"/>
      <c r="W23" s="34"/>
      <c r="X23" s="37" t="str">
        <f>IF(V23="","",VLOOKUP(WEEKDAY(DATE($C$1+1988,V23,W23)),$BB$11:$BC$14,2))</f>
        <v/>
      </c>
      <c r="Y23" s="399"/>
      <c r="Z23" s="400"/>
      <c r="AA23" s="396"/>
      <c r="AB23" s="33"/>
      <c r="AC23" s="34"/>
      <c r="AD23" s="38"/>
      <c r="AE23" s="33"/>
      <c r="AF23" s="34"/>
      <c r="AG23" s="37"/>
      <c r="AH23" s="255">
        <f>DATE($C$1+1988,Y22,Z22)-DATE($C$1+1988,S23,T23)</f>
        <v>9</v>
      </c>
      <c r="AI23" s="98"/>
      <c r="AJ23" s="141"/>
      <c r="AK23" s="141"/>
      <c r="AL23" s="141"/>
      <c r="AM23" s="141"/>
      <c r="AN23" s="42"/>
      <c r="AO23" s="98"/>
      <c r="AP23" s="42"/>
      <c r="AQ23" s="229"/>
      <c r="AR23" s="44"/>
      <c r="AS23" s="312"/>
      <c r="AT23" s="43"/>
      <c r="AU23" s="44"/>
      <c r="AV23" s="48"/>
      <c r="AW23" s="47"/>
      <c r="AX23" s="46"/>
      <c r="AY23" s="47"/>
      <c r="AZ23" s="19"/>
    </row>
    <row r="24" spans="1:55" ht="32.25" customHeight="1">
      <c r="A24" s="30"/>
      <c r="B24" s="446">
        <v>8</v>
      </c>
      <c r="C24" s="106" t="s">
        <v>27</v>
      </c>
      <c r="D24" s="107">
        <v>5</v>
      </c>
      <c r="E24" s="108">
        <v>17</v>
      </c>
      <c r="F24" s="109" t="str">
        <f t="shared" si="0"/>
        <v>(水)</v>
      </c>
      <c r="G24" s="110">
        <v>5</v>
      </c>
      <c r="H24" s="108">
        <v>24</v>
      </c>
      <c r="I24" s="109" t="str">
        <f t="shared" si="1"/>
        <v>(水)</v>
      </c>
      <c r="J24" s="107">
        <v>5</v>
      </c>
      <c r="K24" s="108">
        <v>29</v>
      </c>
      <c r="L24" s="109" t="str">
        <f>IF(J24="","",VLOOKUP(WEEKDAY(DATE($C$1+2018,J24,K24)),$BB$11:$BC$16,2))</f>
        <v>(月)</v>
      </c>
      <c r="M24" s="107">
        <v>5</v>
      </c>
      <c r="N24" s="108">
        <v>30</v>
      </c>
      <c r="O24" s="109" t="str">
        <f>IF(M24="","",VLOOKUP(WEEKDAY(DATE($C$1+2018,M24,N24)),$BB$11:$BC$16,2))</f>
        <v>(火)</v>
      </c>
      <c r="P24" s="50"/>
      <c r="Q24" s="51"/>
      <c r="R24" s="54"/>
      <c r="S24" s="56"/>
      <c r="T24" s="51"/>
      <c r="U24" s="54"/>
      <c r="V24" s="50">
        <v>6</v>
      </c>
      <c r="W24" s="51">
        <v>14</v>
      </c>
      <c r="X24" s="109" t="str">
        <f>IF(V24="","",VLOOKUP(WEEKDAY(DATE($C$1+2018,V24,W24)),$BB$11:$BC$16,2))</f>
        <v>(水)</v>
      </c>
      <c r="Y24" s="259">
        <v>6</v>
      </c>
      <c r="Z24" s="260">
        <v>15</v>
      </c>
      <c r="AA24" s="271" t="str">
        <f>IF(Y24="","",VLOOKUP(WEEKDAY(DATE($C$1+2018,Y24,Z24)),$BB$11:$BC$16,2))</f>
        <v>(木)</v>
      </c>
      <c r="AB24" s="50">
        <v>6</v>
      </c>
      <c r="AC24" s="51">
        <v>19</v>
      </c>
      <c r="AD24" s="109" t="str">
        <f>IF(AB24="","",VLOOKUP(WEEKDAY(DATE($C$1+2018,AB24,AC24)),$BB$11:$BC$16,2))</f>
        <v>(月)</v>
      </c>
      <c r="AE24" s="50">
        <v>6</v>
      </c>
      <c r="AF24" s="51">
        <v>20</v>
      </c>
      <c r="AG24" s="109" t="str">
        <f>IF(AE24="","",VLOOKUP(WEEKDAY(DATE($C$1+2018,AE24,AF24)),$BB$11:$BC$16,2))</f>
        <v>(火)</v>
      </c>
      <c r="AH24" s="57">
        <f>DATE($C$1+1988,Y24,Z24)-DATE($C$1+1988,M24,N24)</f>
        <v>16</v>
      </c>
      <c r="AI24" s="22" t="s">
        <v>207</v>
      </c>
      <c r="AJ24" s="417" t="s">
        <v>249</v>
      </c>
      <c r="AK24" s="60"/>
      <c r="AL24" s="60"/>
      <c r="AM24" s="60"/>
      <c r="AN24" s="23"/>
      <c r="AO24" s="413" t="s">
        <v>224</v>
      </c>
      <c r="AP24" s="307"/>
      <c r="AQ24" s="104"/>
      <c r="AR24" s="25"/>
      <c r="AS24" s="311"/>
      <c r="AT24" s="24"/>
      <c r="AU24" s="28"/>
      <c r="AV24" s="22"/>
      <c r="AW24" s="25"/>
      <c r="AX24" s="23"/>
      <c r="AY24" s="25"/>
      <c r="AZ24" s="19"/>
    </row>
    <row r="25" spans="1:55" ht="32.25" customHeight="1">
      <c r="A25" s="30"/>
      <c r="B25" s="445"/>
      <c r="C25" s="32" t="s">
        <v>24</v>
      </c>
      <c r="D25" s="33">
        <v>5</v>
      </c>
      <c r="E25" s="34">
        <v>24</v>
      </c>
      <c r="F25" s="35" t="str">
        <f t="shared" si="0"/>
        <v>(水)</v>
      </c>
      <c r="G25" s="36">
        <v>5</v>
      </c>
      <c r="H25" s="34">
        <v>31</v>
      </c>
      <c r="I25" s="35" t="str">
        <f t="shared" si="1"/>
        <v>(水)</v>
      </c>
      <c r="J25" s="33"/>
      <c r="K25" s="34"/>
      <c r="L25" s="37"/>
      <c r="M25" s="33"/>
      <c r="N25" s="34"/>
      <c r="O25" s="38"/>
      <c r="P25" s="220">
        <v>6</v>
      </c>
      <c r="Q25" s="114">
        <v>5</v>
      </c>
      <c r="R25" s="164" t="str">
        <f>IF(P25="","",VLOOKUP(WEEKDAY(DATE($C$1+2018,P25,Q25)),$BB$11:$BC$16,2))</f>
        <v>(月)</v>
      </c>
      <c r="S25" s="172">
        <v>6</v>
      </c>
      <c r="T25" s="114">
        <v>6</v>
      </c>
      <c r="U25" s="35" t="str">
        <f>IF(S25="","",VLOOKUP(WEEKDAY(DATE($C$1+2018,S25,T25)),$BB$11:$BC$16,2))</f>
        <v>(火)</v>
      </c>
      <c r="V25" s="220"/>
      <c r="W25" s="114"/>
      <c r="X25" s="221" t="str">
        <f>IF(V25="","",VLOOKUP(WEEKDAY(DATE($C$1+1988,V25,W25)),$BB$11:$BC$14,2))</f>
        <v/>
      </c>
      <c r="Y25" s="401"/>
      <c r="Z25" s="402"/>
      <c r="AA25" s="272"/>
      <c r="AB25" s="161"/>
      <c r="AC25" s="162"/>
      <c r="AD25" s="169"/>
      <c r="AE25" s="220"/>
      <c r="AF25" s="114"/>
      <c r="AG25" s="221"/>
      <c r="AH25" s="247">
        <f>DATE($C$1+1988,Y24,Z24)-DATE($C$1+1988,S25,T25)</f>
        <v>9</v>
      </c>
      <c r="AI25" s="98"/>
      <c r="AJ25" s="141"/>
      <c r="AK25" s="141"/>
      <c r="AL25" s="141"/>
      <c r="AM25" s="141"/>
      <c r="AN25" s="42"/>
      <c r="AO25" s="98"/>
      <c r="AP25" s="42"/>
      <c r="AQ25" s="229"/>
      <c r="AR25" s="44"/>
      <c r="AS25" s="375"/>
      <c r="AT25" s="226"/>
      <c r="AU25" s="47"/>
      <c r="AV25" s="48"/>
      <c r="AW25" s="47"/>
      <c r="AX25" s="46"/>
      <c r="AY25" s="47"/>
      <c r="AZ25" s="19"/>
    </row>
    <row r="26" spans="1:55" ht="32.25" customHeight="1">
      <c r="A26" s="30"/>
      <c r="B26" s="446">
        <v>9</v>
      </c>
      <c r="C26" s="49" t="s">
        <v>27</v>
      </c>
      <c r="D26" s="107">
        <v>5</v>
      </c>
      <c r="E26" s="108">
        <v>24</v>
      </c>
      <c r="F26" s="109" t="str">
        <f t="shared" si="0"/>
        <v>(水)</v>
      </c>
      <c r="G26" s="110">
        <v>5</v>
      </c>
      <c r="H26" s="108">
        <v>31</v>
      </c>
      <c r="I26" s="109" t="str">
        <f t="shared" si="1"/>
        <v>(水)</v>
      </c>
      <c r="J26" s="107">
        <v>6</v>
      </c>
      <c r="K26" s="108">
        <v>5</v>
      </c>
      <c r="L26" s="109" t="str">
        <f>IF(J26="","",VLOOKUP(WEEKDAY(DATE($C$1+2018,J26,K26)),$BB$11:$BC$16,2))</f>
        <v>(月)</v>
      </c>
      <c r="M26" s="107">
        <v>6</v>
      </c>
      <c r="N26" s="108">
        <v>6</v>
      </c>
      <c r="O26" s="109" t="str">
        <f>IF(M26="","",VLOOKUP(WEEKDAY(DATE($C$1+2018,M26,N26)),$BB$11:$BC$16,2))</f>
        <v>(火)</v>
      </c>
      <c r="P26" s="107"/>
      <c r="Q26" s="108"/>
      <c r="R26" s="111"/>
      <c r="S26" s="113"/>
      <c r="T26" s="108"/>
      <c r="U26" s="111"/>
      <c r="V26" s="107">
        <v>6</v>
      </c>
      <c r="W26" s="108">
        <v>21</v>
      </c>
      <c r="X26" s="109" t="str">
        <f>IF(V26="","",VLOOKUP(WEEKDAY(DATE($C$1+2018,V26,W26)),$BB$11:$BC$16,2))</f>
        <v>(水)</v>
      </c>
      <c r="Y26" s="391">
        <v>6</v>
      </c>
      <c r="Z26" s="393">
        <v>22</v>
      </c>
      <c r="AA26" s="395" t="str">
        <f>IF(Y26="","",VLOOKUP(WEEKDAY(DATE($C$1+2018,Y26,Z26)),$BB$11:$BC$16,2))</f>
        <v>(木)</v>
      </c>
      <c r="AB26" s="107">
        <v>6</v>
      </c>
      <c r="AC26" s="108">
        <v>26</v>
      </c>
      <c r="AD26" s="109" t="str">
        <f>IF(AB26="","",VLOOKUP(WEEKDAY(DATE($C$1+2018,AB26,AC26)),$BB$11:$BC$16,2))</f>
        <v>(月)</v>
      </c>
      <c r="AE26" s="107">
        <v>6</v>
      </c>
      <c r="AF26" s="108">
        <v>27</v>
      </c>
      <c r="AG26" s="109" t="str">
        <f>IF(AE26="","",VLOOKUP(WEEKDAY(DATE($C$1+2018,AE26,AF26)),$BB$11:$BC$16,2))</f>
        <v>(火)</v>
      </c>
      <c r="AH26" s="57">
        <f>DATE($C$1+1988,Y26,Z26)-DATE($C$1+1988,M26,N26)</f>
        <v>16</v>
      </c>
      <c r="AI26" s="22"/>
      <c r="AJ26" s="60"/>
      <c r="AK26" s="60"/>
      <c r="AL26" s="60"/>
      <c r="AM26" s="60"/>
      <c r="AN26" s="307"/>
      <c r="AO26" s="22"/>
      <c r="AP26" s="23"/>
      <c r="AQ26" s="104"/>
      <c r="AR26" s="25"/>
      <c r="AS26" s="279"/>
      <c r="AT26" s="24"/>
      <c r="AU26" s="25"/>
      <c r="AV26" s="306" t="s">
        <v>209</v>
      </c>
      <c r="AW26" s="25"/>
      <c r="AX26" s="23"/>
      <c r="AY26" s="25"/>
      <c r="AZ26" s="19"/>
    </row>
    <row r="27" spans="1:55" ht="32.25" customHeight="1">
      <c r="A27" s="30"/>
      <c r="B27" s="444"/>
      <c r="C27" s="219" t="s">
        <v>24</v>
      </c>
      <c r="D27" s="220">
        <v>5</v>
      </c>
      <c r="E27" s="114">
        <v>31</v>
      </c>
      <c r="F27" s="149" t="str">
        <f t="shared" si="0"/>
        <v>(水)</v>
      </c>
      <c r="G27" s="258">
        <v>6</v>
      </c>
      <c r="H27" s="114">
        <v>7</v>
      </c>
      <c r="I27" s="149" t="str">
        <f t="shared" si="1"/>
        <v>(水)</v>
      </c>
      <c r="J27" s="220"/>
      <c r="K27" s="114"/>
      <c r="L27" s="151"/>
      <c r="M27" s="220"/>
      <c r="N27" s="114"/>
      <c r="O27" s="169"/>
      <c r="P27" s="220">
        <v>6</v>
      </c>
      <c r="Q27" s="114">
        <v>12</v>
      </c>
      <c r="R27" s="149" t="str">
        <f>IF(P27="","",VLOOKUP(WEEKDAY(DATE($C$1+2018,P27,Q27)),$BB$11:$BC$16,2))</f>
        <v>(月)</v>
      </c>
      <c r="S27" s="220">
        <v>6</v>
      </c>
      <c r="T27" s="114">
        <v>13</v>
      </c>
      <c r="U27" s="149" t="str">
        <f>IF(S27="","",VLOOKUP(WEEKDAY(DATE($C$1+2018,S27,T27)),$BB$11:$BC$16,2))</f>
        <v>(火)</v>
      </c>
      <c r="V27" s="220"/>
      <c r="W27" s="114"/>
      <c r="X27" s="221" t="str">
        <f>IF(V27="","",VLOOKUP(WEEKDAY(DATE($C$1+1988,V27,W27)),$BB$11:$BC$14,2))</f>
        <v/>
      </c>
      <c r="Y27" s="401"/>
      <c r="Z27" s="402"/>
      <c r="AA27" s="309"/>
      <c r="AB27" s="220"/>
      <c r="AC27" s="114"/>
      <c r="AD27" s="169"/>
      <c r="AE27" s="220"/>
      <c r="AF27" s="114"/>
      <c r="AG27" s="221"/>
      <c r="AH27" s="247">
        <f>DATE($C$1+1988,Y26,Z26)-DATE($C$1+1988,S27,T27)</f>
        <v>9</v>
      </c>
      <c r="AI27" s="154"/>
      <c r="AJ27" s="166"/>
      <c r="AK27" s="166"/>
      <c r="AL27" s="166"/>
      <c r="AM27" s="166"/>
      <c r="AN27" s="155"/>
      <c r="AO27" s="154"/>
      <c r="AP27" s="155"/>
      <c r="AQ27" s="232"/>
      <c r="AR27" s="157"/>
      <c r="AS27" s="312"/>
      <c r="AT27" s="224"/>
      <c r="AU27" s="158"/>
      <c r="AV27" s="168"/>
      <c r="AW27" s="158"/>
      <c r="AX27" s="167"/>
      <c r="AY27" s="158"/>
      <c r="AZ27" s="19"/>
    </row>
    <row r="28" spans="1:55" ht="32.25" customHeight="1">
      <c r="A28" s="30"/>
      <c r="B28" s="446">
        <v>10</v>
      </c>
      <c r="C28" s="106" t="s">
        <v>27</v>
      </c>
      <c r="D28" s="107">
        <v>5</v>
      </c>
      <c r="E28" s="108">
        <v>31</v>
      </c>
      <c r="F28" s="109" t="str">
        <f t="shared" si="0"/>
        <v>(水)</v>
      </c>
      <c r="G28" s="110">
        <v>6</v>
      </c>
      <c r="H28" s="108">
        <v>7</v>
      </c>
      <c r="I28" s="109" t="str">
        <f t="shared" si="1"/>
        <v>(水)</v>
      </c>
      <c r="J28" s="107">
        <v>6</v>
      </c>
      <c r="K28" s="108">
        <v>12</v>
      </c>
      <c r="L28" s="109" t="str">
        <f>IF(J28="","",VLOOKUP(WEEKDAY(DATE($C$1+2018,J28,K28)),$BB$11:$BC$16,2))</f>
        <v>(月)</v>
      </c>
      <c r="M28" s="107">
        <v>6</v>
      </c>
      <c r="N28" s="108">
        <v>13</v>
      </c>
      <c r="O28" s="109" t="str">
        <f>IF(M28="","",VLOOKUP(WEEKDAY(DATE($C$1+2018,M28,N28)),$BB$11:$BC$16,2))</f>
        <v>(火)</v>
      </c>
      <c r="P28" s="107"/>
      <c r="Q28" s="108"/>
      <c r="R28" s="111"/>
      <c r="S28" s="113"/>
      <c r="T28" s="108"/>
      <c r="U28" s="111"/>
      <c r="V28" s="107">
        <v>6</v>
      </c>
      <c r="W28" s="108">
        <v>28</v>
      </c>
      <c r="X28" s="109" t="str">
        <f>IF(V28="","",VLOOKUP(WEEKDAY(DATE($C$1+2018,V28,W28)),$BB$11:$BC$16,2))</f>
        <v>(水)</v>
      </c>
      <c r="Y28" s="391">
        <v>6</v>
      </c>
      <c r="Z28" s="393">
        <v>29</v>
      </c>
      <c r="AA28" s="395" t="str">
        <f>IF(Y28="","",VLOOKUP(WEEKDAY(DATE($C$1+2018,Y28,Z28)),$BB$11:$BC$16,2))</f>
        <v>(木)</v>
      </c>
      <c r="AB28" s="107">
        <v>7</v>
      </c>
      <c r="AC28" s="108">
        <v>3</v>
      </c>
      <c r="AD28" s="109" t="str">
        <f>IF(AB28="","",VLOOKUP(WEEKDAY(DATE($C$1+2018,AB28,AC28)),$BB$11:$BC$16,2))</f>
        <v>(月)</v>
      </c>
      <c r="AE28" s="107">
        <v>7</v>
      </c>
      <c r="AF28" s="108">
        <v>4</v>
      </c>
      <c r="AG28" s="111" t="str">
        <f>IF(AE28="","",VLOOKUP(WEEKDAY(DATE($C$1+2018,AE28,AF28)),$BB$11:$BC$16,2))</f>
        <v>(火)</v>
      </c>
      <c r="AH28" s="57">
        <f>DATE($C$1+1988,Y28,Z28)-DATE($C$1+1988,M28,N28)</f>
        <v>16</v>
      </c>
      <c r="AI28" s="22" t="s">
        <v>201</v>
      </c>
      <c r="AJ28" s="60"/>
      <c r="AK28" s="60"/>
      <c r="AL28" s="60"/>
      <c r="AM28" s="60"/>
      <c r="AN28" s="307"/>
      <c r="AO28" s="266"/>
      <c r="AP28" s="23"/>
      <c r="AQ28" s="104"/>
      <c r="AR28" s="25"/>
      <c r="AS28" s="407"/>
      <c r="AT28" s="409"/>
      <c r="AU28" s="25"/>
      <c r="AV28" s="306" t="s">
        <v>241</v>
      </c>
      <c r="AW28" s="319" t="s">
        <v>242</v>
      </c>
      <c r="AX28" s="23"/>
      <c r="AY28" s="25"/>
      <c r="AZ28" s="19"/>
    </row>
    <row r="29" spans="1:55" ht="32.25" customHeight="1" thickBot="1">
      <c r="A29" s="30"/>
      <c r="B29" s="447"/>
      <c r="C29" s="116" t="s">
        <v>24</v>
      </c>
      <c r="D29" s="117">
        <v>6</v>
      </c>
      <c r="E29" s="118">
        <v>7</v>
      </c>
      <c r="F29" s="144" t="str">
        <f t="shared" si="0"/>
        <v>(水)</v>
      </c>
      <c r="G29" s="120">
        <v>6</v>
      </c>
      <c r="H29" s="118">
        <v>14</v>
      </c>
      <c r="I29" s="144" t="str">
        <f t="shared" si="1"/>
        <v>(水)</v>
      </c>
      <c r="J29" s="117"/>
      <c r="K29" s="118"/>
      <c r="L29" s="126"/>
      <c r="M29" s="117"/>
      <c r="N29" s="118"/>
      <c r="O29" s="405"/>
      <c r="P29" s="117">
        <v>6</v>
      </c>
      <c r="Q29" s="118">
        <v>19</v>
      </c>
      <c r="R29" s="144" t="str">
        <f>IF(P29="","",VLOOKUP(WEEKDAY(DATE($C$1+2018,P29,Q29)),$BB$11:$BC$16,2))</f>
        <v>(月)</v>
      </c>
      <c r="S29" s="117">
        <v>6</v>
      </c>
      <c r="T29" s="118">
        <v>20</v>
      </c>
      <c r="U29" s="144" t="str">
        <f>IF(S29="","",VLOOKUP(WEEKDAY(DATE($C$1+2018,S29,T29)),$BB$11:$BC$16,2))</f>
        <v>(火)</v>
      </c>
      <c r="V29" s="117"/>
      <c r="W29" s="118"/>
      <c r="X29" s="406" t="str">
        <f>IF(V29="","",VLOOKUP(WEEKDAY(DATE($C$1+1988,V29,W29)),$BB$11:$BC$14,2))</f>
        <v/>
      </c>
      <c r="Y29" s="403"/>
      <c r="Z29" s="404"/>
      <c r="AA29" s="248"/>
      <c r="AB29" s="117"/>
      <c r="AC29" s="118"/>
      <c r="AD29" s="405"/>
      <c r="AE29" s="117"/>
      <c r="AF29" s="118"/>
      <c r="AG29" s="406"/>
      <c r="AH29" s="247">
        <f>DATE($C$1+1988,Y28,Z28)-DATE($C$1+1988,S29,T29)</f>
        <v>9</v>
      </c>
      <c r="AI29" s="154"/>
      <c r="AJ29" s="166"/>
      <c r="AK29" s="166"/>
      <c r="AL29" s="166"/>
      <c r="AM29" s="166"/>
      <c r="AN29" s="155"/>
      <c r="AO29" s="154"/>
      <c r="AP29" s="155"/>
      <c r="AQ29" s="232"/>
      <c r="AR29" s="157"/>
      <c r="AS29" s="377" t="s">
        <v>250</v>
      </c>
      <c r="AT29" s="224"/>
      <c r="AU29" s="158"/>
      <c r="AV29" s="168"/>
      <c r="AW29" s="158"/>
      <c r="AX29" s="167"/>
      <c r="AY29" s="158"/>
      <c r="AZ29" s="19"/>
    </row>
    <row r="30" spans="1:55" ht="32.25" customHeight="1">
      <c r="A30" s="18" t="s">
        <v>102</v>
      </c>
      <c r="B30" s="448">
        <v>11</v>
      </c>
      <c r="C30" s="79" t="s">
        <v>27</v>
      </c>
      <c r="D30" s="80">
        <v>6</v>
      </c>
      <c r="E30" s="81">
        <v>7</v>
      </c>
      <c r="F30" s="52" t="str">
        <f t="shared" si="0"/>
        <v>(水)</v>
      </c>
      <c r="G30" s="83">
        <v>6</v>
      </c>
      <c r="H30" s="81">
        <v>14</v>
      </c>
      <c r="I30" s="84" t="str">
        <f t="shared" si="1"/>
        <v>(水)</v>
      </c>
      <c r="J30" s="80">
        <v>6</v>
      </c>
      <c r="K30" s="81">
        <v>19</v>
      </c>
      <c r="L30" s="52" t="str">
        <f>IF(J30="","",VLOOKUP(WEEKDAY(DATE($C$1+2018,J30,K30)),$BB$11:$BC$16,2))</f>
        <v>(月)</v>
      </c>
      <c r="M30" s="80">
        <v>6</v>
      </c>
      <c r="N30" s="81">
        <v>20</v>
      </c>
      <c r="O30" s="82" t="str">
        <f>IF(M30="","",VLOOKUP(WEEKDAY(DATE($C$1+2018,M30,N30)),$BB$11:$BC$16,2))</f>
        <v>(火)</v>
      </c>
      <c r="P30" s="80"/>
      <c r="Q30" s="81"/>
      <c r="R30" s="84"/>
      <c r="S30" s="86"/>
      <c r="T30" s="81"/>
      <c r="U30" s="84"/>
      <c r="V30" s="80">
        <v>7</v>
      </c>
      <c r="W30" s="81">
        <v>5</v>
      </c>
      <c r="X30" s="84" t="str">
        <f>IF(V30="","",VLOOKUP(WEEKDAY(DATE($C$1+2018,V30,W30)),$BB$11:$BC$16,2))</f>
        <v>(水)</v>
      </c>
      <c r="Y30" s="256">
        <v>7</v>
      </c>
      <c r="Z30" s="257">
        <v>6</v>
      </c>
      <c r="AA30" s="271" t="str">
        <f>IF(Y30="","",VLOOKUP(WEEKDAY(DATE($C$1+2018,Y30,Z30)),$BB$11:$BC$16,2))</f>
        <v>(木)</v>
      </c>
      <c r="AB30" s="80">
        <v>7</v>
      </c>
      <c r="AC30" s="81">
        <v>10</v>
      </c>
      <c r="AD30" s="84" t="str">
        <f>IF(AB30="","",VLOOKUP(WEEKDAY(DATE($C$1+2018,AB30,AC30)),$BB$11:$BC$16,2))</f>
        <v>(月)</v>
      </c>
      <c r="AE30" s="80">
        <v>7</v>
      </c>
      <c r="AF30" s="81">
        <v>11</v>
      </c>
      <c r="AG30" s="84" t="str">
        <f>IF(AE30="","",VLOOKUP(WEEKDAY(DATE($C$1+2018,AE30,AF30)),$BB$11:$BC$16,2))</f>
        <v>(火)</v>
      </c>
      <c r="AH30" s="87">
        <f>DATE($C$1+1988,Y30,Z30)-DATE($C$1+1988,M30,N30)</f>
        <v>16</v>
      </c>
      <c r="AI30" s="88"/>
      <c r="AJ30" s="138"/>
      <c r="AK30" s="138"/>
      <c r="AL30" s="138"/>
      <c r="AM30" s="138"/>
      <c r="AN30" s="89"/>
      <c r="AO30" s="88"/>
      <c r="AP30" s="89"/>
      <c r="AQ30" s="222"/>
      <c r="AR30" s="93"/>
      <c r="AS30" s="187" t="s">
        <v>239</v>
      </c>
      <c r="AT30" s="90" t="s">
        <v>246</v>
      </c>
      <c r="AU30" s="93"/>
      <c r="AV30" s="88"/>
      <c r="AW30" s="93"/>
      <c r="AX30" s="89"/>
      <c r="AY30" s="94"/>
      <c r="AZ30" s="19"/>
    </row>
    <row r="31" spans="1:55" ht="32.25" customHeight="1">
      <c r="A31" s="30"/>
      <c r="B31" s="445"/>
      <c r="C31" s="32" t="s">
        <v>24</v>
      </c>
      <c r="D31" s="33">
        <v>6</v>
      </c>
      <c r="E31" s="34">
        <v>14</v>
      </c>
      <c r="F31" s="35" t="str">
        <f t="shared" si="0"/>
        <v>(水)</v>
      </c>
      <c r="G31" s="36">
        <v>6</v>
      </c>
      <c r="H31" s="34">
        <v>21</v>
      </c>
      <c r="I31" s="35" t="str">
        <f t="shared" si="1"/>
        <v>(水)</v>
      </c>
      <c r="J31" s="33"/>
      <c r="K31" s="34"/>
      <c r="L31" s="37"/>
      <c r="M31" s="33"/>
      <c r="N31" s="34"/>
      <c r="O31" s="38"/>
      <c r="P31" s="33">
        <v>6</v>
      </c>
      <c r="Q31" s="34">
        <v>26</v>
      </c>
      <c r="R31" s="35" t="str">
        <f>IF(P31="","",VLOOKUP(WEEKDAY(DATE($C$1+2018,P31,Q31)),$BB$11:$BC$16,2))</f>
        <v>(月)</v>
      </c>
      <c r="S31" s="33">
        <v>6</v>
      </c>
      <c r="T31" s="34">
        <v>27</v>
      </c>
      <c r="U31" s="35" t="str">
        <f>IF(S31="","",VLOOKUP(WEEKDAY(DATE($C$1+2018,S31,T31)),$BB$11:$BC$16,2))</f>
        <v>(火)</v>
      </c>
      <c r="V31" s="33"/>
      <c r="W31" s="34"/>
      <c r="X31" s="37" t="str">
        <f>IF(V31="","",VLOOKUP(WEEKDAY(DATE($C$1+1988,V31,W31)),$BB$11:$BC$14,2))</f>
        <v/>
      </c>
      <c r="Y31" s="399"/>
      <c r="Z31" s="400"/>
      <c r="AA31" s="273"/>
      <c r="AB31" s="33"/>
      <c r="AC31" s="34"/>
      <c r="AD31" s="38"/>
      <c r="AE31" s="33"/>
      <c r="AF31" s="34"/>
      <c r="AG31" s="37"/>
      <c r="AH31" s="255">
        <f>DATE($C$1+1988,Y30,Z30)-DATE($C$1+1988,S31,T31)</f>
        <v>9</v>
      </c>
      <c r="AI31" s="368" t="s">
        <v>223</v>
      </c>
      <c r="AJ31" s="141"/>
      <c r="AK31" s="141"/>
      <c r="AL31" s="141"/>
      <c r="AM31" s="141"/>
      <c r="AN31" s="42"/>
      <c r="AO31" s="98"/>
      <c r="AP31" s="42"/>
      <c r="AQ31" s="229"/>
      <c r="AR31" s="44"/>
      <c r="AS31" s="312"/>
      <c r="AT31" s="226"/>
      <c r="AU31" s="47"/>
      <c r="AV31" s="98"/>
      <c r="AW31" s="44"/>
      <c r="AX31" s="42"/>
      <c r="AY31" s="47"/>
      <c r="AZ31" s="19"/>
    </row>
    <row r="32" spans="1:55" ht="32.25" customHeight="1">
      <c r="A32" s="30"/>
      <c r="B32" s="446">
        <v>12</v>
      </c>
      <c r="C32" s="49" t="s">
        <v>27</v>
      </c>
      <c r="D32" s="50">
        <v>6</v>
      </c>
      <c r="E32" s="51">
        <v>14</v>
      </c>
      <c r="F32" s="109" t="str">
        <f t="shared" si="0"/>
        <v>(水)</v>
      </c>
      <c r="G32" s="53">
        <v>6</v>
      </c>
      <c r="H32" s="51">
        <v>21</v>
      </c>
      <c r="I32" s="109" t="str">
        <f t="shared" si="1"/>
        <v>(水)</v>
      </c>
      <c r="J32" s="50">
        <v>6</v>
      </c>
      <c r="K32" s="51">
        <v>26</v>
      </c>
      <c r="L32" s="109" t="str">
        <f>IF(J32="","",VLOOKUP(WEEKDAY(DATE($C$1+2018,J32,K32)),$BB$11:$BC$16,2))</f>
        <v>(月)</v>
      </c>
      <c r="M32" s="50">
        <v>6</v>
      </c>
      <c r="N32" s="51">
        <v>27</v>
      </c>
      <c r="O32" s="109" t="str">
        <f>IF(M32="","",VLOOKUP(WEEKDAY(DATE($C$1+2018,M32,N32)),$BB$11:$BC$16,2))</f>
        <v>(火)</v>
      </c>
      <c r="P32" s="50"/>
      <c r="Q32" s="51"/>
      <c r="R32" s="54"/>
      <c r="S32" s="56"/>
      <c r="T32" s="51"/>
      <c r="U32" s="54"/>
      <c r="V32" s="50">
        <v>7</v>
      </c>
      <c r="W32" s="51">
        <v>12</v>
      </c>
      <c r="X32" s="109" t="str">
        <f>IF(V32="","",VLOOKUP(WEEKDAY(DATE($C$1+2018,V32,W32)),$BB$11:$BC$16,2))</f>
        <v>(水)</v>
      </c>
      <c r="Y32" s="391">
        <v>7</v>
      </c>
      <c r="Z32" s="393">
        <v>13</v>
      </c>
      <c r="AA32" s="271" t="str">
        <f>IF(Y32="","",VLOOKUP(WEEKDAY(DATE($C$1+2018,Y32,Z32)),$BB$11:$BC$16,2))</f>
        <v>(木)</v>
      </c>
      <c r="AB32" s="50">
        <v>7</v>
      </c>
      <c r="AC32" s="51">
        <v>18</v>
      </c>
      <c r="AD32" s="109" t="str">
        <f>IF(AB32="","",VLOOKUP(WEEKDAY(DATE($C$1+2018,AB32,AC32)),$BB$11:$BC$16,2))</f>
        <v>(火)</v>
      </c>
      <c r="AE32" s="50">
        <v>7</v>
      </c>
      <c r="AF32" s="51">
        <v>19</v>
      </c>
      <c r="AG32" s="109" t="str">
        <f>IF(AE32="","",VLOOKUP(WEEKDAY(DATE($C$1+2018,AE32,AF32)),$BB$11:$BC$16,2))</f>
        <v>(水)</v>
      </c>
      <c r="AH32" s="129">
        <f>DATE($C$1+1988,Y32,Z32)-DATE($C$1+1988,M32,N32)</f>
        <v>16</v>
      </c>
      <c r="AI32" s="95"/>
      <c r="AJ32" s="159"/>
      <c r="AK32" s="159"/>
      <c r="AL32" s="159"/>
      <c r="AM32" s="159"/>
      <c r="AN32" s="75"/>
      <c r="AO32" s="308"/>
      <c r="AP32" s="75"/>
      <c r="AQ32" s="231"/>
      <c r="AR32" s="131"/>
      <c r="AS32" s="311" t="s">
        <v>243</v>
      </c>
      <c r="AT32" s="130"/>
      <c r="AU32" s="131"/>
      <c r="AV32" s="95"/>
      <c r="AW32" s="131"/>
      <c r="AX32" s="276"/>
      <c r="AY32" s="132"/>
      <c r="AZ32" s="19"/>
    </row>
    <row r="33" spans="1:55" ht="32.25" customHeight="1">
      <c r="A33" s="30"/>
      <c r="B33" s="445"/>
      <c r="C33" s="32" t="s">
        <v>24</v>
      </c>
      <c r="D33" s="33">
        <v>6</v>
      </c>
      <c r="E33" s="34">
        <v>21</v>
      </c>
      <c r="F33" s="35" t="str">
        <f t="shared" si="0"/>
        <v>(水)</v>
      </c>
      <c r="G33" s="36">
        <v>6</v>
      </c>
      <c r="H33" s="34">
        <v>28</v>
      </c>
      <c r="I33" s="35" t="str">
        <f t="shared" si="1"/>
        <v>(水)</v>
      </c>
      <c r="J33" s="33"/>
      <c r="K33" s="34"/>
      <c r="L33" s="37"/>
      <c r="M33" s="33"/>
      <c r="N33" s="34"/>
      <c r="O33" s="38"/>
      <c r="P33" s="33">
        <v>7</v>
      </c>
      <c r="Q33" s="34">
        <v>3</v>
      </c>
      <c r="R33" s="35" t="str">
        <f>IF(P33="","",VLOOKUP(WEEKDAY(DATE($C$1+2018,P33,Q33)),$BB$11:$BC$16,2))</f>
        <v>(月)</v>
      </c>
      <c r="S33" s="33">
        <v>7</v>
      </c>
      <c r="T33" s="34">
        <v>4</v>
      </c>
      <c r="U33" s="35" t="str">
        <f>IF(S33="","",VLOOKUP(WEEKDAY(DATE($C$1+2018,S33,T33)),$BB$11:$BC$16,2))</f>
        <v>(火)</v>
      </c>
      <c r="V33" s="33"/>
      <c r="W33" s="34"/>
      <c r="X33" s="37" t="str">
        <f>IF(V33="","",VLOOKUP(WEEKDAY(DATE($C$1+1988,V33,W33)),$BB$11:$BC$14,2))</f>
        <v/>
      </c>
      <c r="Y33" s="399"/>
      <c r="Z33" s="400"/>
      <c r="AA33" s="273"/>
      <c r="AB33" s="33"/>
      <c r="AC33" s="34"/>
      <c r="AD33" s="38"/>
      <c r="AE33" s="33"/>
      <c r="AF33" s="34"/>
      <c r="AG33" s="37"/>
      <c r="AH33" s="255">
        <f>DATE($C$1+1988,Y32,Z32)-DATE($C$1+1988,S33,T33)</f>
        <v>9</v>
      </c>
      <c r="AI33" s="98"/>
      <c r="AJ33" s="141"/>
      <c r="AK33" s="141"/>
      <c r="AL33" s="141"/>
      <c r="AM33" s="141"/>
      <c r="AN33" s="42"/>
      <c r="AO33" s="98"/>
      <c r="AP33" s="42"/>
      <c r="AQ33" s="229"/>
      <c r="AR33" s="44"/>
      <c r="AS33" s="375"/>
      <c r="AT33" s="226"/>
      <c r="AU33" s="47"/>
      <c r="AV33" s="48"/>
      <c r="AW33" s="47"/>
      <c r="AX33" s="46"/>
      <c r="AY33" s="47"/>
      <c r="AZ33" s="19"/>
    </row>
    <row r="34" spans="1:55" ht="32.25" customHeight="1">
      <c r="A34" s="30"/>
      <c r="B34" s="446">
        <v>13</v>
      </c>
      <c r="C34" s="49" t="s">
        <v>27</v>
      </c>
      <c r="D34" s="50">
        <v>6</v>
      </c>
      <c r="E34" s="51">
        <v>21</v>
      </c>
      <c r="F34" s="109" t="str">
        <f t="shared" si="0"/>
        <v>(水)</v>
      </c>
      <c r="G34" s="53">
        <v>6</v>
      </c>
      <c r="H34" s="51">
        <v>28</v>
      </c>
      <c r="I34" s="109" t="str">
        <f t="shared" si="1"/>
        <v>(水)</v>
      </c>
      <c r="J34" s="50">
        <v>7</v>
      </c>
      <c r="K34" s="51">
        <v>3</v>
      </c>
      <c r="L34" s="109" t="str">
        <f>IF(J34="","",VLOOKUP(WEEKDAY(DATE($C$1+2018,J34,K34)),$BB$11:$BC$16,2))</f>
        <v>(月)</v>
      </c>
      <c r="M34" s="50">
        <v>7</v>
      </c>
      <c r="N34" s="51">
        <v>4</v>
      </c>
      <c r="O34" s="109" t="str">
        <f>IF(M34="","",VLOOKUP(WEEKDAY(DATE($C$1+2018,M34,N34)),$BB$11:$BC$16,2))</f>
        <v>(火)</v>
      </c>
      <c r="P34" s="50"/>
      <c r="Q34" s="51"/>
      <c r="R34" s="54"/>
      <c r="S34" s="56"/>
      <c r="T34" s="51"/>
      <c r="U34" s="54"/>
      <c r="V34" s="50">
        <v>7</v>
      </c>
      <c r="W34" s="51">
        <v>19</v>
      </c>
      <c r="X34" s="109" t="str">
        <f>IF(V34="","",VLOOKUP(WEEKDAY(DATE($C$1+2018,V34,W34)),$BB$11:$BC$16,2))</f>
        <v>(水)</v>
      </c>
      <c r="Y34" s="391">
        <v>7</v>
      </c>
      <c r="Z34" s="393">
        <v>20</v>
      </c>
      <c r="AA34" s="271" t="str">
        <f>IF(Y34="","",VLOOKUP(WEEKDAY(DATE($C$1+2018,Y34,Z34)),$BB$11:$BC$16,2))</f>
        <v>(木)</v>
      </c>
      <c r="AB34" s="50">
        <v>7</v>
      </c>
      <c r="AC34" s="51">
        <v>24</v>
      </c>
      <c r="AD34" s="109" t="str">
        <f>IF(AB34="","",VLOOKUP(WEEKDAY(DATE($C$1+2018,AB34,AC34)),$BB$11:$BC$16,2))</f>
        <v>(月)</v>
      </c>
      <c r="AE34" s="50">
        <v>7</v>
      </c>
      <c r="AF34" s="51">
        <v>25</v>
      </c>
      <c r="AG34" s="109" t="str">
        <f>IF(AE34="","",VLOOKUP(WEEKDAY(DATE($C$1+2018,AE34,AF34)),$BB$11:$BC$16,2))</f>
        <v>(火)</v>
      </c>
      <c r="AH34" s="129">
        <f>DATE($C$1+1988,Y34,Z34)-DATE($C$1+1988,M34,N34)</f>
        <v>16</v>
      </c>
      <c r="AI34" s="22"/>
      <c r="AJ34" s="60"/>
      <c r="AK34" s="60"/>
      <c r="AL34" s="60"/>
      <c r="AM34" s="60"/>
      <c r="AN34" s="23"/>
      <c r="AO34" s="22"/>
      <c r="AP34" s="23"/>
      <c r="AQ34" s="104"/>
      <c r="AR34" s="25"/>
      <c r="AS34" s="311"/>
      <c r="AT34" s="24"/>
      <c r="AU34" s="25"/>
      <c r="AV34" s="22"/>
      <c r="AW34" s="25"/>
      <c r="AX34" s="23"/>
      <c r="AY34" s="28"/>
      <c r="AZ34" s="19"/>
    </row>
    <row r="35" spans="1:55" ht="32.25" customHeight="1">
      <c r="A35" s="30"/>
      <c r="B35" s="445"/>
      <c r="C35" s="32" t="s">
        <v>24</v>
      </c>
      <c r="D35" s="33">
        <v>6</v>
      </c>
      <c r="E35" s="34">
        <v>28</v>
      </c>
      <c r="F35" s="35" t="str">
        <f t="shared" si="0"/>
        <v>(水)</v>
      </c>
      <c r="G35" s="36">
        <v>7</v>
      </c>
      <c r="H35" s="34">
        <v>5</v>
      </c>
      <c r="I35" s="35" t="str">
        <f t="shared" si="1"/>
        <v>(水)</v>
      </c>
      <c r="J35" s="33"/>
      <c r="K35" s="34"/>
      <c r="L35" s="37"/>
      <c r="M35" s="33"/>
      <c r="N35" s="34"/>
      <c r="O35" s="38"/>
      <c r="P35" s="33">
        <v>7</v>
      </c>
      <c r="Q35" s="34">
        <v>10</v>
      </c>
      <c r="R35" s="35" t="str">
        <f>IF(P35="","",VLOOKUP(WEEKDAY(DATE($C$1+2018,P35,Q35)),$BB$11:$BC$16,2))</f>
        <v>(月)</v>
      </c>
      <c r="S35" s="33">
        <v>7</v>
      </c>
      <c r="T35" s="34">
        <v>11</v>
      </c>
      <c r="U35" s="35" t="str">
        <f>IF(S35="","",VLOOKUP(WEEKDAY(DATE($C$1+2018,S35,T35)),$BB$11:$BC$16,2))</f>
        <v>(火)</v>
      </c>
      <c r="V35" s="33"/>
      <c r="W35" s="34"/>
      <c r="X35" s="37" t="str">
        <f>IF(V35="","",VLOOKUP(WEEKDAY(DATE($C$1+1988,V35,W35)),$BB$11:$BC$14,2))</f>
        <v/>
      </c>
      <c r="Y35" s="399"/>
      <c r="Z35" s="400"/>
      <c r="AA35" s="273"/>
      <c r="AB35" s="33"/>
      <c r="AC35" s="34"/>
      <c r="AD35" s="38"/>
      <c r="AE35" s="33"/>
      <c r="AF35" s="34"/>
      <c r="AG35" s="37"/>
      <c r="AH35" s="255">
        <f>DATE($C$1+1988,Y34,Z34)-DATE($C$1+1988,S35,T35)</f>
        <v>9</v>
      </c>
      <c r="AI35" s="98"/>
      <c r="AJ35" s="141"/>
      <c r="AK35" s="141"/>
      <c r="AL35" s="141"/>
      <c r="AM35" s="141"/>
      <c r="AN35" s="42"/>
      <c r="AO35" s="98"/>
      <c r="AP35" s="42"/>
      <c r="AQ35" s="229"/>
      <c r="AR35" s="44"/>
      <c r="AS35" s="375"/>
      <c r="AT35" s="226"/>
      <c r="AU35" s="47"/>
      <c r="AV35" s="48"/>
      <c r="AW35" s="47"/>
      <c r="AX35" s="46"/>
      <c r="AY35" s="47"/>
      <c r="AZ35" s="19"/>
    </row>
    <row r="36" spans="1:55" ht="32.25" customHeight="1">
      <c r="A36" s="30"/>
      <c r="B36" s="446">
        <v>14</v>
      </c>
      <c r="C36" s="49" t="s">
        <v>27</v>
      </c>
      <c r="D36" s="107">
        <v>6</v>
      </c>
      <c r="E36" s="108">
        <v>28</v>
      </c>
      <c r="F36" s="109" t="str">
        <f t="shared" si="0"/>
        <v>(水)</v>
      </c>
      <c r="G36" s="110">
        <v>7</v>
      </c>
      <c r="H36" s="108">
        <v>5</v>
      </c>
      <c r="I36" s="109" t="str">
        <f t="shared" si="1"/>
        <v>(水)</v>
      </c>
      <c r="J36" s="107">
        <v>7</v>
      </c>
      <c r="K36" s="108">
        <v>10</v>
      </c>
      <c r="L36" s="109" t="str">
        <f>IF(J36="","",VLOOKUP(WEEKDAY(DATE($C$1+2018,J36,K36)),$BB$11:$BC$16,2))</f>
        <v>(月)</v>
      </c>
      <c r="M36" s="107">
        <v>7</v>
      </c>
      <c r="N36" s="108">
        <v>11</v>
      </c>
      <c r="O36" s="109" t="str">
        <f>IF(M36="","",VLOOKUP(WEEKDAY(DATE($C$1+2018,M36,N36)),$BB$11:$BC$16,2))</f>
        <v>(火)</v>
      </c>
      <c r="P36" s="50"/>
      <c r="Q36" s="51"/>
      <c r="R36" s="54"/>
      <c r="S36" s="56"/>
      <c r="T36" s="51"/>
      <c r="U36" s="54"/>
      <c r="V36" s="50">
        <v>7</v>
      </c>
      <c r="W36" s="51">
        <v>26</v>
      </c>
      <c r="X36" s="109" t="str">
        <f>IF(V36="","",VLOOKUP(WEEKDAY(DATE($C$1+2018,V36,W36)),$BB$11:$BC$16,2))</f>
        <v>(水)</v>
      </c>
      <c r="Y36" s="391">
        <v>7</v>
      </c>
      <c r="Z36" s="393">
        <v>27</v>
      </c>
      <c r="AA36" s="395" t="str">
        <f>IF(Y36="","",VLOOKUP(WEEKDAY(DATE($C$1+2018,Y36,Z36)),$BB$11:$BC$16,2))</f>
        <v>(木)</v>
      </c>
      <c r="AB36" s="50">
        <v>7</v>
      </c>
      <c r="AC36" s="51">
        <v>31</v>
      </c>
      <c r="AD36" s="109" t="str">
        <f>IF(AB36="","",VLOOKUP(WEEKDAY(DATE($C$1+2018,AB36,AC36)),$BB$11:$BC$16,2))</f>
        <v>(月)</v>
      </c>
      <c r="AE36" s="50">
        <v>8</v>
      </c>
      <c r="AF36" s="51">
        <v>1</v>
      </c>
      <c r="AG36" s="109" t="str">
        <f>IF(AE36="","",VLOOKUP(WEEKDAY(DATE($C$1+2018,AE36,AF36)),$BB$11:$BC$16,2))</f>
        <v>(火)</v>
      </c>
      <c r="AH36" s="57">
        <f>DATE($C$1+1988,Y36,Z36)-DATE($C$1+1988,M36,N36)</f>
        <v>16</v>
      </c>
      <c r="AI36" s="371"/>
      <c r="AJ36" s="372"/>
      <c r="AK36" s="372"/>
      <c r="AL36" s="372"/>
      <c r="AM36" s="372"/>
      <c r="AN36" s="25"/>
      <c r="AO36" s="22"/>
      <c r="AP36" s="23"/>
      <c r="AQ36" s="104"/>
      <c r="AR36" s="25"/>
      <c r="AS36" s="311" t="s">
        <v>245</v>
      </c>
      <c r="AT36" s="24" t="s">
        <v>244</v>
      </c>
      <c r="AU36" s="25"/>
      <c r="AV36" s="22"/>
      <c r="AW36" s="25"/>
      <c r="AX36" s="23"/>
      <c r="AY36" s="28"/>
      <c r="AZ36" s="19"/>
      <c r="BB36" s="17"/>
      <c r="BC36" s="17"/>
    </row>
    <row r="37" spans="1:55" ht="32.25" customHeight="1" thickBot="1">
      <c r="A37" s="115"/>
      <c r="B37" s="447"/>
      <c r="C37" s="116" t="s">
        <v>24</v>
      </c>
      <c r="D37" s="117">
        <v>7</v>
      </c>
      <c r="E37" s="118">
        <v>5</v>
      </c>
      <c r="F37" s="144" t="str">
        <f t="shared" si="0"/>
        <v>(水)</v>
      </c>
      <c r="G37" s="120">
        <v>7</v>
      </c>
      <c r="H37" s="118">
        <v>12</v>
      </c>
      <c r="I37" s="144" t="str">
        <f t="shared" si="1"/>
        <v>(水)</v>
      </c>
      <c r="J37" s="117"/>
      <c r="K37" s="118"/>
      <c r="L37" s="406"/>
      <c r="M37" s="117"/>
      <c r="N37" s="118"/>
      <c r="O37" s="405"/>
      <c r="P37" s="117">
        <v>7</v>
      </c>
      <c r="Q37" s="118">
        <v>18</v>
      </c>
      <c r="R37" s="126" t="str">
        <f>IF(P37="","",VLOOKUP(WEEKDAY(DATE($C$1+2018,P37,Q37)),$BB$11:$BC$16,2))</f>
        <v>(火)</v>
      </c>
      <c r="S37" s="135">
        <v>7</v>
      </c>
      <c r="T37" s="118">
        <v>19</v>
      </c>
      <c r="U37" s="144" t="str">
        <f>IF(S37="","",VLOOKUP(WEEKDAY(DATE($C$1+2018,S37,T37)),$BB$11:$BC$16,2))</f>
        <v>(水)</v>
      </c>
      <c r="V37" s="117"/>
      <c r="W37" s="118"/>
      <c r="X37" s="406" t="str">
        <f>IF(V37="","",VLOOKUP(WEEKDAY(DATE($C$1+1988,V37,W37)),$BB$11:$BC$14,2))</f>
        <v/>
      </c>
      <c r="Y37" s="403"/>
      <c r="Z37" s="404"/>
      <c r="AA37" s="248"/>
      <c r="AB37" s="117"/>
      <c r="AC37" s="118"/>
      <c r="AD37" s="405"/>
      <c r="AE37" s="117"/>
      <c r="AF37" s="118"/>
      <c r="AG37" s="406"/>
      <c r="AH37" s="246">
        <f>DATE($C$1+1988,Y36,Z36)-DATE($C$1+1988,S37,T37)</f>
        <v>8</v>
      </c>
      <c r="AI37" s="71"/>
      <c r="AJ37" s="72"/>
      <c r="AK37" s="72"/>
      <c r="AL37" s="72"/>
      <c r="AM37" s="72"/>
      <c r="AN37" s="74"/>
      <c r="AO37" s="71"/>
      <c r="AP37" s="72"/>
      <c r="AQ37" s="230"/>
      <c r="AR37" s="74"/>
      <c r="AS37" s="314"/>
      <c r="AT37" s="73"/>
      <c r="AU37" s="74"/>
      <c r="AV37" s="71"/>
      <c r="AW37" s="74"/>
      <c r="AX37" s="72"/>
      <c r="AY37" s="74"/>
      <c r="AZ37" s="19"/>
    </row>
    <row r="38" spans="1:55" ht="32.25" customHeight="1">
      <c r="A38" s="30" t="s">
        <v>32</v>
      </c>
      <c r="B38" s="444">
        <v>15</v>
      </c>
      <c r="C38" s="49" t="s">
        <v>27</v>
      </c>
      <c r="D38" s="50">
        <v>7</v>
      </c>
      <c r="E38" s="51">
        <v>5</v>
      </c>
      <c r="F38" s="52" t="str">
        <f t="shared" si="0"/>
        <v>(水)</v>
      </c>
      <c r="G38" s="53">
        <v>7</v>
      </c>
      <c r="H38" s="51">
        <v>12</v>
      </c>
      <c r="I38" s="52" t="str">
        <f t="shared" si="1"/>
        <v>(水)</v>
      </c>
      <c r="J38" s="50">
        <v>7</v>
      </c>
      <c r="K38" s="51">
        <v>18</v>
      </c>
      <c r="L38" s="52" t="str">
        <f>IF(J38="","",VLOOKUP(WEEKDAY(DATE($C$1+2018,J38,K38)),$BB$11:$BC$16,2))</f>
        <v>(火)</v>
      </c>
      <c r="M38" s="50">
        <v>7</v>
      </c>
      <c r="N38" s="51">
        <v>19</v>
      </c>
      <c r="O38" s="52" t="str">
        <f>IF(M38="","",VLOOKUP(WEEKDAY(DATE($C$1+2018,M38,N38)),$BB$11:$BC$16,2))</f>
        <v>(水)</v>
      </c>
      <c r="P38" s="50"/>
      <c r="Q38" s="51"/>
      <c r="R38" s="54"/>
      <c r="S38" s="56"/>
      <c r="T38" s="51"/>
      <c r="U38" s="54"/>
      <c r="V38" s="50">
        <v>8</v>
      </c>
      <c r="W38" s="51">
        <v>2</v>
      </c>
      <c r="X38" s="52" t="str">
        <f>IF(V38="","",VLOOKUP(WEEKDAY(DATE($C$1+2018,V38,W38)),$BB$11:$BC$16,2))</f>
        <v>(水)</v>
      </c>
      <c r="Y38" s="259">
        <v>8</v>
      </c>
      <c r="Z38" s="260">
        <v>3</v>
      </c>
      <c r="AA38" s="274" t="str">
        <f>IF(Y38="","",VLOOKUP(WEEKDAY(DATE($C$1+2018,Y38,Z38)),$BB$11:$BC$16,2))</f>
        <v>(木)</v>
      </c>
      <c r="AB38" s="50">
        <v>8</v>
      </c>
      <c r="AC38" s="51">
        <v>7</v>
      </c>
      <c r="AD38" s="52" t="str">
        <f>IF(AB38="","",VLOOKUP(WEEKDAY(DATE($C$1+2018,AB38,AC38)),$BB$11:$BC$16,2))</f>
        <v>(月)</v>
      </c>
      <c r="AE38" s="50">
        <v>8</v>
      </c>
      <c r="AF38" s="51">
        <v>8</v>
      </c>
      <c r="AG38" s="52" t="str">
        <f>IF(AE38="","",VLOOKUP(WEEKDAY(DATE($C$1+2018,AE38,AF38)),$BB$11:$BC$16,2))</f>
        <v>(火)</v>
      </c>
      <c r="AH38" s="129">
        <f>DATE($C$1+1988,Y38,Z38)-DATE($C$1+1988,M38,N38)</f>
        <v>15</v>
      </c>
      <c r="AI38" s="95" t="s">
        <v>200</v>
      </c>
      <c r="AJ38" s="159"/>
      <c r="AK38" s="159"/>
      <c r="AL38" s="159"/>
      <c r="AM38" s="159"/>
      <c r="AN38" s="75"/>
      <c r="AO38" s="95"/>
      <c r="AP38" s="75"/>
      <c r="AQ38" s="231"/>
      <c r="AR38" s="131"/>
      <c r="AS38" s="311"/>
      <c r="AT38" s="130"/>
      <c r="AU38" s="131"/>
      <c r="AV38" s="95"/>
      <c r="AW38" s="131"/>
      <c r="AX38" s="75"/>
      <c r="AY38" s="132"/>
      <c r="AZ38" s="19"/>
    </row>
    <row r="39" spans="1:55" ht="32.25" customHeight="1">
      <c r="A39" s="30"/>
      <c r="B39" s="444"/>
      <c r="C39" s="160" t="s">
        <v>24</v>
      </c>
      <c r="D39" s="161">
        <v>7</v>
      </c>
      <c r="E39" s="162">
        <v>12</v>
      </c>
      <c r="F39" s="35" t="str">
        <f t="shared" si="0"/>
        <v>(水)</v>
      </c>
      <c r="G39" s="163">
        <v>7</v>
      </c>
      <c r="H39" s="162">
        <v>19</v>
      </c>
      <c r="I39" s="35" t="str">
        <f t="shared" si="1"/>
        <v>(水)</v>
      </c>
      <c r="J39" s="161"/>
      <c r="K39" s="162"/>
      <c r="L39" s="164"/>
      <c r="M39" s="161"/>
      <c r="N39" s="162"/>
      <c r="O39" s="68"/>
      <c r="P39" s="161">
        <v>7</v>
      </c>
      <c r="Q39" s="162">
        <v>24</v>
      </c>
      <c r="R39" s="164" t="str">
        <f>IF(P39="","",VLOOKUP(WEEKDAY(DATE($C$1+2018,P39,Q39)),$BB$11:$BC$16,2))</f>
        <v>(月)</v>
      </c>
      <c r="S39" s="69">
        <v>7</v>
      </c>
      <c r="T39" s="162">
        <v>25</v>
      </c>
      <c r="U39" s="35" t="str">
        <f>IF(S39="","",VLOOKUP(WEEKDAY(DATE($C$1+2018,S39,T39)),$BB$11:$BC$16,2))</f>
        <v>(火)</v>
      </c>
      <c r="V39" s="161"/>
      <c r="W39" s="162"/>
      <c r="X39" s="164" t="str">
        <f>IF(V39="","",VLOOKUP(WEEKDAY(DATE($C$1+1988,V39,W39)),$BB$11:$BC$14,2))</f>
        <v/>
      </c>
      <c r="Y39" s="392"/>
      <c r="Z39" s="394"/>
      <c r="AA39" s="273"/>
      <c r="AB39" s="161"/>
      <c r="AC39" s="162"/>
      <c r="AD39" s="68"/>
      <c r="AE39" s="161"/>
      <c r="AF39" s="162"/>
      <c r="AG39" s="164"/>
      <c r="AH39" s="97">
        <f>DATE($C$1+1988,Y38,Z38)-DATE($C$1+1988,S39,T39)</f>
        <v>9</v>
      </c>
      <c r="AI39" s="98"/>
      <c r="AJ39" s="141"/>
      <c r="AK39" s="141"/>
      <c r="AL39" s="141"/>
      <c r="AM39" s="141"/>
      <c r="AN39" s="42"/>
      <c r="AO39" s="98"/>
      <c r="AP39" s="42"/>
      <c r="AQ39" s="229"/>
      <c r="AR39" s="44"/>
      <c r="AS39" s="312"/>
      <c r="AT39" s="43"/>
      <c r="AU39" s="44"/>
      <c r="AV39" s="98"/>
      <c r="AW39" s="44"/>
      <c r="AX39" s="42"/>
      <c r="AY39" s="44"/>
      <c r="AZ39" s="19"/>
    </row>
    <row r="40" spans="1:55" ht="32.25" customHeight="1">
      <c r="A40" s="30"/>
      <c r="B40" s="446">
        <v>16</v>
      </c>
      <c r="C40" s="49" t="s">
        <v>27</v>
      </c>
      <c r="D40" s="50">
        <v>7</v>
      </c>
      <c r="E40" s="51">
        <v>26</v>
      </c>
      <c r="F40" s="52" t="str">
        <f t="shared" si="0"/>
        <v>(水)</v>
      </c>
      <c r="G40" s="53">
        <v>8</v>
      </c>
      <c r="H40" s="51">
        <v>2</v>
      </c>
      <c r="I40" s="54" t="str">
        <f t="shared" si="1"/>
        <v>(水)</v>
      </c>
      <c r="J40" s="50">
        <v>8</v>
      </c>
      <c r="K40" s="51">
        <v>7</v>
      </c>
      <c r="L40" s="52" t="str">
        <f>IF(J40="","",VLOOKUP(WEEKDAY(DATE($C$1+2018,J40,K40)),$BB$11:$BC$16,2))</f>
        <v>(月)</v>
      </c>
      <c r="M40" s="50">
        <v>8</v>
      </c>
      <c r="N40" s="51">
        <v>8</v>
      </c>
      <c r="O40" s="52" t="str">
        <f>IF(M40="","",VLOOKUP(WEEKDAY(DATE($C$1+2018,M40,N40)),$BB$11:$BC$16,2))</f>
        <v>(火)</v>
      </c>
      <c r="P40" s="50"/>
      <c r="Q40" s="51"/>
      <c r="R40" s="54"/>
      <c r="S40" s="56"/>
      <c r="T40" s="51"/>
      <c r="U40" s="54"/>
      <c r="V40" s="50">
        <v>8</v>
      </c>
      <c r="W40" s="51">
        <v>23</v>
      </c>
      <c r="X40" s="52" t="str">
        <f>IF(V40="","",VLOOKUP(WEEKDAY(DATE($C$1+2018,V40,W40)),$BB$11:$BC$16,2))</f>
        <v>(水)</v>
      </c>
      <c r="Y40" s="259">
        <v>8</v>
      </c>
      <c r="Z40" s="260">
        <v>24</v>
      </c>
      <c r="AA40" s="271" t="str">
        <f>IF(Y40="","",VLOOKUP(WEEKDAY(DATE($C$1+2018,Y40,Z40)),$BB$11:$BC$16,2))</f>
        <v>(木)</v>
      </c>
      <c r="AB40" s="50">
        <v>8</v>
      </c>
      <c r="AC40" s="51">
        <v>28</v>
      </c>
      <c r="AD40" s="52" t="str">
        <f>IF(AB40="","",VLOOKUP(WEEKDAY(DATE($C$1+2018,AB40,AC40)),$BB$11:$BC$16,2))</f>
        <v>(月)</v>
      </c>
      <c r="AE40" s="50">
        <v>8</v>
      </c>
      <c r="AF40" s="51">
        <v>29</v>
      </c>
      <c r="AG40" s="52" t="str">
        <f>IF(AE40="","",VLOOKUP(WEEKDAY(DATE($C$1+2018,AE40,AF40)),$BB$11:$BC$16,2))</f>
        <v>(火)</v>
      </c>
      <c r="AH40" s="129">
        <f>DATE($C$1+1988,Y40,Z40)-DATE($C$1+1988,M40,N40)</f>
        <v>16</v>
      </c>
      <c r="AI40" s="95"/>
      <c r="AJ40" s="159"/>
      <c r="AK40" s="159"/>
      <c r="AL40" s="159"/>
      <c r="AM40" s="159"/>
      <c r="AN40" s="75"/>
      <c r="AO40" s="95"/>
      <c r="AP40" s="75"/>
      <c r="AQ40" s="231"/>
      <c r="AR40" s="131"/>
      <c r="AS40" s="279"/>
      <c r="AT40" s="130" t="s">
        <v>254</v>
      </c>
      <c r="AU40" s="131"/>
      <c r="AV40" s="95"/>
      <c r="AW40" s="131"/>
      <c r="AX40" s="75"/>
      <c r="AY40" s="131"/>
      <c r="AZ40" s="19"/>
    </row>
    <row r="41" spans="1:55" ht="32.25" customHeight="1">
      <c r="A41" s="30"/>
      <c r="B41" s="445"/>
      <c r="C41" s="32" t="s">
        <v>24</v>
      </c>
      <c r="D41" s="33">
        <v>8</v>
      </c>
      <c r="E41" s="34">
        <v>2</v>
      </c>
      <c r="F41" s="35" t="str">
        <f t="shared" si="0"/>
        <v>(水)</v>
      </c>
      <c r="G41" s="36">
        <v>8</v>
      </c>
      <c r="H41" s="34">
        <v>9</v>
      </c>
      <c r="I41" s="35" t="str">
        <f t="shared" si="1"/>
        <v>(水)</v>
      </c>
      <c r="J41" s="33"/>
      <c r="K41" s="34"/>
      <c r="L41" s="37"/>
      <c r="M41" s="33"/>
      <c r="N41" s="34"/>
      <c r="O41" s="38"/>
      <c r="P41" s="33">
        <v>8</v>
      </c>
      <c r="Q41" s="34">
        <v>14</v>
      </c>
      <c r="R41" s="164" t="str">
        <f>IF(P41="","",VLOOKUP(WEEKDAY(DATE($C$1+2018,P41,Q41)),$BB$11:$BC$16,2))</f>
        <v>(月)</v>
      </c>
      <c r="S41" s="39">
        <v>8</v>
      </c>
      <c r="T41" s="34">
        <v>15</v>
      </c>
      <c r="U41" s="35" t="str">
        <f>IF(S41="","",VLOOKUP(WEEKDAY(DATE($C$1+2018,S41,T41)),$BB$11:$BC$16,2))</f>
        <v>(火)</v>
      </c>
      <c r="V41" s="33"/>
      <c r="W41" s="34"/>
      <c r="X41" s="37" t="str">
        <f>IF(V41="","",VLOOKUP(WEEKDAY(DATE($C$1+1988,V41,W41)),$BB$11:$BC$14,2))</f>
        <v/>
      </c>
      <c r="Y41" s="399"/>
      <c r="Z41" s="400"/>
      <c r="AA41" s="273"/>
      <c r="AB41" s="33"/>
      <c r="AC41" s="34"/>
      <c r="AD41" s="38"/>
      <c r="AE41" s="33"/>
      <c r="AF41" s="34"/>
      <c r="AG41" s="37"/>
      <c r="AH41" s="255">
        <f>DATE($C$1+1988,Y40,Z40)-DATE($C$1+1988,S41,T41)</f>
        <v>9</v>
      </c>
      <c r="AI41" s="98"/>
      <c r="AJ41" s="141"/>
      <c r="AK41" s="141"/>
      <c r="AL41" s="141"/>
      <c r="AM41" s="141"/>
      <c r="AN41" s="42"/>
      <c r="AO41" s="98"/>
      <c r="AP41" s="42"/>
      <c r="AQ41" s="229"/>
      <c r="AR41" s="44"/>
      <c r="AS41" s="312"/>
      <c r="AT41" s="43"/>
      <c r="AU41" s="44"/>
      <c r="AV41" s="48"/>
      <c r="AW41" s="47"/>
      <c r="AX41" s="46"/>
      <c r="AY41" s="47"/>
      <c r="AZ41" s="19"/>
    </row>
    <row r="42" spans="1:55" ht="32.25" customHeight="1">
      <c r="A42" s="30"/>
      <c r="B42" s="444">
        <v>17</v>
      </c>
      <c r="C42" s="49" t="s">
        <v>27</v>
      </c>
      <c r="D42" s="50">
        <v>8</v>
      </c>
      <c r="E42" s="287">
        <v>2</v>
      </c>
      <c r="F42" s="52" t="str">
        <f t="shared" si="0"/>
        <v>(水)</v>
      </c>
      <c r="G42" s="53">
        <v>8</v>
      </c>
      <c r="H42" s="51">
        <v>9</v>
      </c>
      <c r="I42" s="52" t="str">
        <f t="shared" si="1"/>
        <v>(水)</v>
      </c>
      <c r="J42" s="50">
        <v>8</v>
      </c>
      <c r="K42" s="51">
        <v>14</v>
      </c>
      <c r="L42" s="52" t="str">
        <f>IF(J42="","",VLOOKUP(WEEKDAY(DATE($C$1+2018,J42,K42)),$BB$11:$BC$16,2))</f>
        <v>(月)</v>
      </c>
      <c r="M42" s="50">
        <v>8</v>
      </c>
      <c r="N42" s="51">
        <v>15</v>
      </c>
      <c r="O42" s="52" t="str">
        <f>IF(M42="","",VLOOKUP(WEEKDAY(DATE($C$1+2018,M42,N42)),$BB$11:$BC$16,2))</f>
        <v>(火)</v>
      </c>
      <c r="P42" s="50"/>
      <c r="Q42" s="51"/>
      <c r="R42" s="54"/>
      <c r="S42" s="56"/>
      <c r="T42" s="51"/>
      <c r="U42" s="54"/>
      <c r="V42" s="50">
        <v>8</v>
      </c>
      <c r="W42" s="51">
        <v>30</v>
      </c>
      <c r="X42" s="52" t="str">
        <f>IF(V42="","",VLOOKUP(WEEKDAY(DATE($C$1+2018,V42,W42)),$BB$11:$BC$16,2))</f>
        <v>(水)</v>
      </c>
      <c r="Y42" s="259">
        <v>8</v>
      </c>
      <c r="Z42" s="260">
        <v>31</v>
      </c>
      <c r="AA42" s="271" t="str">
        <f>IF(Y42="","",VLOOKUP(WEEKDAY(DATE($C$1+2018,Y42,Z42)),$BB$11:$BC$16,2))</f>
        <v>(木)</v>
      </c>
      <c r="AB42" s="50">
        <v>9</v>
      </c>
      <c r="AC42" s="51">
        <v>4</v>
      </c>
      <c r="AD42" s="52" t="str">
        <f>IF(AB42="","",VLOOKUP(WEEKDAY(DATE($C$1+2018,AB42,AC42)),$BB$11:$BC$16,2))</f>
        <v>(月)</v>
      </c>
      <c r="AE42" s="50">
        <v>9</v>
      </c>
      <c r="AF42" s="51">
        <v>5</v>
      </c>
      <c r="AG42" s="52" t="str">
        <f>IF(AE42="","",VLOOKUP(WEEKDAY(DATE($C$1+2018,AE42,AF42)),$BB$11:$BC$16,2))</f>
        <v>(火)</v>
      </c>
      <c r="AH42" s="129">
        <f>DATE($C$1+1988,Y42,Z42)-DATE($C$1+1988,M42,N42)</f>
        <v>16</v>
      </c>
      <c r="AI42" s="95"/>
      <c r="AJ42" s="159"/>
      <c r="AK42" s="159"/>
      <c r="AL42" s="159"/>
      <c r="AM42" s="159"/>
      <c r="AN42" s="75"/>
      <c r="AO42" s="95"/>
      <c r="AP42" s="75"/>
      <c r="AQ42" s="231"/>
      <c r="AR42" s="131"/>
      <c r="AS42" s="279" t="s">
        <v>252</v>
      </c>
      <c r="AT42" s="130" t="s">
        <v>247</v>
      </c>
      <c r="AU42" s="131"/>
      <c r="AV42" s="95"/>
      <c r="AW42" s="131"/>
      <c r="AX42" s="75"/>
      <c r="AY42" s="131"/>
      <c r="AZ42" s="19"/>
    </row>
    <row r="43" spans="1:55" ht="32.25" customHeight="1" thickBot="1">
      <c r="A43" s="115"/>
      <c r="B43" s="447"/>
      <c r="C43" s="116" t="s">
        <v>24</v>
      </c>
      <c r="D43" s="117">
        <v>8</v>
      </c>
      <c r="E43" s="357">
        <v>9</v>
      </c>
      <c r="F43" s="144" t="str">
        <f t="shared" si="0"/>
        <v>(水)</v>
      </c>
      <c r="G43" s="120">
        <v>8</v>
      </c>
      <c r="H43" s="118">
        <v>16</v>
      </c>
      <c r="I43" s="126" t="str">
        <f t="shared" si="1"/>
        <v>(水)</v>
      </c>
      <c r="J43" s="117"/>
      <c r="K43" s="118"/>
      <c r="L43" s="406"/>
      <c r="M43" s="117"/>
      <c r="N43" s="118"/>
      <c r="O43" s="405"/>
      <c r="P43" s="117">
        <v>8</v>
      </c>
      <c r="Q43" s="118">
        <v>21</v>
      </c>
      <c r="R43" s="126" t="str">
        <f>IF(P43="","",VLOOKUP(WEEKDAY(DATE($C$1+2018,P43,Q43)),$BB$11:$BC$16,2))</f>
        <v>(月)</v>
      </c>
      <c r="S43" s="135">
        <v>8</v>
      </c>
      <c r="T43" s="118">
        <v>22</v>
      </c>
      <c r="U43" s="144" t="str">
        <f>IF(S43="","",VLOOKUP(WEEKDAY(DATE($C$1+2018,S43,T43)),$BB$11:$BC$16,2))</f>
        <v>(火)</v>
      </c>
      <c r="V43" s="117"/>
      <c r="W43" s="118"/>
      <c r="X43" s="406" t="str">
        <f>IF(V43="","",VLOOKUP(WEEKDAY(DATE($C$1+1988,V43,W43)),$BB$11:$BC$14,2))</f>
        <v/>
      </c>
      <c r="Y43" s="403"/>
      <c r="Z43" s="404"/>
      <c r="AA43" s="275"/>
      <c r="AB43" s="117"/>
      <c r="AC43" s="118"/>
      <c r="AD43" s="405"/>
      <c r="AE43" s="117"/>
      <c r="AF43" s="118"/>
      <c r="AG43" s="406"/>
      <c r="AH43" s="246">
        <f>DATE($C$1+1988,Y42,Z42)-DATE($C$1+1988,S43,T43)</f>
        <v>9</v>
      </c>
      <c r="AI43" s="358"/>
      <c r="AJ43" s="359"/>
      <c r="AK43" s="359"/>
      <c r="AL43" s="359"/>
      <c r="AM43" s="359"/>
      <c r="AN43" s="128"/>
      <c r="AO43" s="358"/>
      <c r="AP43" s="128"/>
      <c r="AQ43" s="360"/>
      <c r="AR43" s="361"/>
      <c r="AS43" s="378" t="s">
        <v>251</v>
      </c>
      <c r="AT43" s="293"/>
      <c r="AU43" s="361"/>
      <c r="AV43" s="362"/>
      <c r="AW43" s="364"/>
      <c r="AX43" s="363"/>
      <c r="AY43" s="364"/>
      <c r="AZ43" s="19"/>
    </row>
    <row r="44" spans="1:55" ht="32.25" customHeight="1">
      <c r="A44" s="30" t="s">
        <v>33</v>
      </c>
      <c r="B44" s="444">
        <v>18</v>
      </c>
      <c r="C44" s="49" t="s">
        <v>27</v>
      </c>
      <c r="D44" s="50">
        <v>8</v>
      </c>
      <c r="E44" s="51">
        <v>9</v>
      </c>
      <c r="F44" s="52" t="str">
        <f t="shared" si="0"/>
        <v>(水)</v>
      </c>
      <c r="G44" s="53">
        <v>8</v>
      </c>
      <c r="H44" s="51">
        <v>16</v>
      </c>
      <c r="I44" s="52" t="str">
        <f t="shared" si="1"/>
        <v>(水)</v>
      </c>
      <c r="J44" s="50">
        <v>8</v>
      </c>
      <c r="K44" s="51">
        <v>21</v>
      </c>
      <c r="L44" s="52" t="str">
        <f>IF(J44="","",VLOOKUP(WEEKDAY(DATE($C$1+2018,J44,K44)),$BB$11:$BC$16,2))</f>
        <v>(月)</v>
      </c>
      <c r="M44" s="50">
        <v>8</v>
      </c>
      <c r="N44" s="51">
        <v>22</v>
      </c>
      <c r="O44" s="52" t="str">
        <f>IF(M44="","",VLOOKUP(WEEKDAY(DATE($C$1+2018,M44,N44)),$BB$11:$BC$16,2))</f>
        <v>(火)</v>
      </c>
      <c r="P44" s="50"/>
      <c r="Q44" s="51"/>
      <c r="R44" s="54"/>
      <c r="S44" s="56"/>
      <c r="T44" s="51"/>
      <c r="U44" s="54"/>
      <c r="V44" s="50">
        <v>9</v>
      </c>
      <c r="W44" s="51">
        <v>6</v>
      </c>
      <c r="X44" s="52" t="str">
        <f>IF(V44="","",VLOOKUP(WEEKDAY(DATE($C$1+2018,V44,W44)),$BB$11:$BC$16,2))</f>
        <v>(水)</v>
      </c>
      <c r="Y44" s="259">
        <v>9</v>
      </c>
      <c r="Z44" s="260">
        <v>7</v>
      </c>
      <c r="AA44" s="271" t="str">
        <f>IF(Y44="","",VLOOKUP(WEEKDAY(DATE($C$1+2018,Y44,Z44)),$BB$11:$BC$16,2))</f>
        <v>(木)</v>
      </c>
      <c r="AB44" s="50">
        <v>9</v>
      </c>
      <c r="AC44" s="51">
        <v>11</v>
      </c>
      <c r="AD44" s="52" t="str">
        <f>IF(AB44="","",VLOOKUP(WEEKDAY(DATE($C$1+2018,AB44,AC44)),$BB$11:$BC$16,2))</f>
        <v>(月)</v>
      </c>
      <c r="AE44" s="50">
        <v>9</v>
      </c>
      <c r="AF44" s="51">
        <v>12</v>
      </c>
      <c r="AG44" s="52" t="str">
        <f>IF(AE44="","",VLOOKUP(WEEKDAY(DATE($C$1+2018,AE44,AF44)),$BB$11:$BC$16,2))</f>
        <v>(火)</v>
      </c>
      <c r="AH44" s="280">
        <f>DATE($C$1+1988,Y44,Z44)-DATE($C$1+1988,M44,N44)</f>
        <v>16</v>
      </c>
      <c r="AI44" s="95" t="s">
        <v>196</v>
      </c>
      <c r="AJ44" s="415" t="s">
        <v>204</v>
      </c>
      <c r="AK44" s="159" t="s">
        <v>205</v>
      </c>
      <c r="AL44" s="159"/>
      <c r="AM44" s="159"/>
      <c r="AN44" s="75"/>
      <c r="AO44" s="95"/>
      <c r="AP44" s="75"/>
      <c r="AQ44" s="231"/>
      <c r="AR44" s="131"/>
      <c r="AS44" s="279"/>
      <c r="AT44" s="130"/>
      <c r="AU44" s="131"/>
      <c r="AV44" s="185"/>
      <c r="AW44" s="132"/>
      <c r="AX44" s="182"/>
      <c r="AY44" s="132"/>
      <c r="AZ44" s="19"/>
    </row>
    <row r="45" spans="1:55" ht="32.25" customHeight="1">
      <c r="A45" s="30"/>
      <c r="B45" s="445"/>
      <c r="C45" s="32" t="s">
        <v>24</v>
      </c>
      <c r="D45" s="33">
        <v>8</v>
      </c>
      <c r="E45" s="34">
        <v>16</v>
      </c>
      <c r="F45" s="35" t="str">
        <f t="shared" si="0"/>
        <v>(水)</v>
      </c>
      <c r="G45" s="36">
        <v>8</v>
      </c>
      <c r="H45" s="34">
        <v>23</v>
      </c>
      <c r="I45" s="35" t="str">
        <f t="shared" si="1"/>
        <v>(水)</v>
      </c>
      <c r="J45" s="33"/>
      <c r="K45" s="34"/>
      <c r="L45" s="37"/>
      <c r="M45" s="33"/>
      <c r="N45" s="34"/>
      <c r="O45" s="38"/>
      <c r="P45" s="33">
        <v>8</v>
      </c>
      <c r="Q45" s="34">
        <v>28</v>
      </c>
      <c r="R45" s="164" t="str">
        <f>IF(P45="","",VLOOKUP(WEEKDAY(DATE($C$1+2018,P45,Q45)),$BB$11:$BC$16,2))</f>
        <v>(月)</v>
      </c>
      <c r="S45" s="39">
        <v>8</v>
      </c>
      <c r="T45" s="34">
        <v>29</v>
      </c>
      <c r="U45" s="35" t="str">
        <f>IF(S45="","",VLOOKUP(WEEKDAY(DATE($C$1+2018,S45,T45)),$BB$11:$BC$16,2))</f>
        <v>(火)</v>
      </c>
      <c r="V45" s="33"/>
      <c r="W45" s="34"/>
      <c r="X45" s="37" t="str">
        <f>IF(V45="","",VLOOKUP(WEEKDAY(DATE($C$1+1988,V45,W45)),$BB$11:$BC$14,2))</f>
        <v/>
      </c>
      <c r="Y45" s="399"/>
      <c r="Z45" s="400"/>
      <c r="AA45" s="273"/>
      <c r="AB45" s="33"/>
      <c r="AC45" s="34"/>
      <c r="AD45" s="38"/>
      <c r="AE45" s="33"/>
      <c r="AF45" s="34"/>
      <c r="AG45" s="37"/>
      <c r="AH45" s="255">
        <f>DATE($C$1+1988,Y44,Z44)-DATE($C$1+1988,S45,T45)</f>
        <v>9</v>
      </c>
      <c r="AI45" s="281"/>
      <c r="AJ45" s="322"/>
      <c r="AK45" s="322"/>
      <c r="AL45" s="322"/>
      <c r="AM45" s="322"/>
      <c r="AN45" s="194"/>
      <c r="AO45" s="281"/>
      <c r="AP45" s="194"/>
      <c r="AQ45" s="235"/>
      <c r="AR45" s="196"/>
      <c r="AS45" s="379"/>
      <c r="AT45" s="283"/>
      <c r="AU45" s="198"/>
      <c r="AV45" s="199"/>
      <c r="AW45" s="198"/>
      <c r="AX45" s="282"/>
      <c r="AY45" s="198"/>
      <c r="AZ45" s="19"/>
    </row>
    <row r="46" spans="1:55" ht="32.25" customHeight="1">
      <c r="A46" s="30"/>
      <c r="B46" s="444">
        <v>19</v>
      </c>
      <c r="C46" s="49" t="s">
        <v>27</v>
      </c>
      <c r="D46" s="50">
        <v>8</v>
      </c>
      <c r="E46" s="51">
        <v>16</v>
      </c>
      <c r="F46" s="52" t="str">
        <f t="shared" si="0"/>
        <v>(水)</v>
      </c>
      <c r="G46" s="53">
        <v>8</v>
      </c>
      <c r="H46" s="51">
        <v>23</v>
      </c>
      <c r="I46" s="52" t="str">
        <f t="shared" si="1"/>
        <v>(水)</v>
      </c>
      <c r="J46" s="50">
        <v>8</v>
      </c>
      <c r="K46" s="51">
        <v>28</v>
      </c>
      <c r="L46" s="52" t="str">
        <f>IF(J46="","",VLOOKUP(WEEKDAY(DATE($C$1+2018,J46,K46)),$BB$11:$BC$16,2))</f>
        <v>(月)</v>
      </c>
      <c r="M46" s="50">
        <v>8</v>
      </c>
      <c r="N46" s="51">
        <v>29</v>
      </c>
      <c r="O46" s="52" t="str">
        <f>IF(M46="","",VLOOKUP(WEEKDAY(DATE($C$1+2018,M46,N46)),$BB$11:$BC$16,2))</f>
        <v>(火)</v>
      </c>
      <c r="P46" s="50"/>
      <c r="Q46" s="51"/>
      <c r="R46" s="54"/>
      <c r="S46" s="56"/>
      <c r="T46" s="51"/>
      <c r="U46" s="54"/>
      <c r="V46" s="50">
        <v>9</v>
      </c>
      <c r="W46" s="51">
        <v>13</v>
      </c>
      <c r="X46" s="52" t="str">
        <f>IF(V46="","",VLOOKUP(WEEKDAY(DATE($C$1+2018,V46,W46)),$BB$11:$BC$16,2))</f>
        <v>(水)</v>
      </c>
      <c r="Y46" s="259">
        <v>9</v>
      </c>
      <c r="Z46" s="260">
        <v>14</v>
      </c>
      <c r="AA46" s="271" t="str">
        <f>IF(Y46="","",VLOOKUP(WEEKDAY(DATE($C$1+2018,Y46,Z46)),$BB$11:$BC$16,2))</f>
        <v>(木)</v>
      </c>
      <c r="AB46" s="50">
        <v>9</v>
      </c>
      <c r="AC46" s="51">
        <v>19</v>
      </c>
      <c r="AD46" s="52" t="str">
        <f>IF(AB46="","",VLOOKUP(WEEKDAY(DATE($C$1+2018,AB46,AC46)),$BB$11:$BC$16,2))</f>
        <v>(火)</v>
      </c>
      <c r="AE46" s="50">
        <v>9</v>
      </c>
      <c r="AF46" s="51">
        <v>20</v>
      </c>
      <c r="AG46" s="52" t="str">
        <f>IF(AE46="","",VLOOKUP(WEEKDAY(DATE($C$1+2018,AE46,AF46)),$BB$11:$BC$16,2))</f>
        <v>(水)</v>
      </c>
      <c r="AH46" s="280">
        <f>DATE($C$1+1988,Y46,Z46)-DATE($C$1+1988,M46,N46)</f>
        <v>16</v>
      </c>
      <c r="AI46" s="416" t="s">
        <v>203</v>
      </c>
      <c r="AJ46" s="60"/>
      <c r="AK46" s="60"/>
      <c r="AL46" s="60"/>
      <c r="AM46" s="60"/>
      <c r="AN46" s="23"/>
      <c r="AO46" s="22"/>
      <c r="AP46" s="23"/>
      <c r="AQ46" s="104"/>
      <c r="AR46" s="25"/>
      <c r="AS46" s="311"/>
      <c r="AT46" s="227"/>
      <c r="AU46" s="28"/>
      <c r="AV46" s="29"/>
      <c r="AW46" s="28"/>
      <c r="AX46" s="27"/>
      <c r="AY46" s="28"/>
      <c r="AZ46" s="19"/>
    </row>
    <row r="47" spans="1:55" ht="32.25" customHeight="1">
      <c r="A47" s="30"/>
      <c r="B47" s="445"/>
      <c r="C47" s="32" t="s">
        <v>24</v>
      </c>
      <c r="D47" s="33">
        <v>8</v>
      </c>
      <c r="E47" s="34">
        <v>23</v>
      </c>
      <c r="F47" s="35" t="str">
        <f t="shared" si="0"/>
        <v>(水)</v>
      </c>
      <c r="G47" s="36">
        <v>8</v>
      </c>
      <c r="H47" s="34">
        <v>30</v>
      </c>
      <c r="I47" s="35" t="str">
        <f t="shared" si="1"/>
        <v>(水)</v>
      </c>
      <c r="J47" s="33"/>
      <c r="K47" s="34"/>
      <c r="L47" s="37"/>
      <c r="M47" s="33"/>
      <c r="N47" s="34"/>
      <c r="O47" s="38"/>
      <c r="P47" s="33">
        <v>9</v>
      </c>
      <c r="Q47" s="34">
        <v>4</v>
      </c>
      <c r="R47" s="164" t="str">
        <f>IF(P47="","",VLOOKUP(WEEKDAY(DATE($C$1+2018,P47,Q47)),$BB$11:$BC$16,2))</f>
        <v>(月)</v>
      </c>
      <c r="S47" s="39">
        <v>9</v>
      </c>
      <c r="T47" s="34">
        <v>5</v>
      </c>
      <c r="U47" s="35" t="str">
        <f>IF(S47="","",VLOOKUP(WEEKDAY(DATE($C$1+2018,S47,T47)),$BB$11:$BC$16,2))</f>
        <v>(火)</v>
      </c>
      <c r="V47" s="33"/>
      <c r="W47" s="34"/>
      <c r="X47" s="37" t="str">
        <f>IF(V47="","",VLOOKUP(WEEKDAY(DATE($C$1+1988,V47,W47)),$BB$11:$BC$14,2))</f>
        <v/>
      </c>
      <c r="Y47" s="399"/>
      <c r="Z47" s="400"/>
      <c r="AA47" s="273"/>
      <c r="AB47" s="33"/>
      <c r="AC47" s="34"/>
      <c r="AD47" s="38"/>
      <c r="AE47" s="33"/>
      <c r="AF47" s="34"/>
      <c r="AG47" s="37"/>
      <c r="AH47" s="255">
        <f>DATE($C$1+1988,Y46,Z46)-DATE($C$1+1988,S47,T47)</f>
        <v>9</v>
      </c>
      <c r="AI47" s="281"/>
      <c r="AJ47" s="322"/>
      <c r="AK47" s="322"/>
      <c r="AL47" s="322"/>
      <c r="AM47" s="322"/>
      <c r="AN47" s="194"/>
      <c r="AO47" s="281"/>
      <c r="AP47" s="194"/>
      <c r="AQ47" s="235"/>
      <c r="AR47" s="196"/>
      <c r="AS47" s="379"/>
      <c r="AT47" s="283"/>
      <c r="AU47" s="198"/>
      <c r="AV47" s="199"/>
      <c r="AW47" s="198"/>
      <c r="AX47" s="282"/>
      <c r="AY47" s="198"/>
      <c r="AZ47" s="19"/>
    </row>
    <row r="48" spans="1:55" ht="32.25" customHeight="1">
      <c r="A48" s="30"/>
      <c r="B48" s="446">
        <v>20</v>
      </c>
      <c r="C48" s="106" t="s">
        <v>27</v>
      </c>
      <c r="D48" s="107">
        <v>8</v>
      </c>
      <c r="E48" s="108">
        <v>23</v>
      </c>
      <c r="F48" s="109" t="str">
        <f t="shared" si="0"/>
        <v>(水)</v>
      </c>
      <c r="G48" s="110">
        <v>8</v>
      </c>
      <c r="H48" s="108">
        <v>30</v>
      </c>
      <c r="I48" s="109" t="str">
        <f t="shared" si="1"/>
        <v>(水)</v>
      </c>
      <c r="J48" s="107">
        <v>9</v>
      </c>
      <c r="K48" s="108">
        <v>4</v>
      </c>
      <c r="L48" s="109" t="str">
        <f>IF(J48="","",VLOOKUP(WEEKDAY(DATE($C$1+2018,J48,K48)),$BB$11:$BC$16,2))</f>
        <v>(月)</v>
      </c>
      <c r="M48" s="107">
        <v>9</v>
      </c>
      <c r="N48" s="108">
        <v>5</v>
      </c>
      <c r="O48" s="109" t="str">
        <f>IF(M48="","",VLOOKUP(WEEKDAY(DATE($C$1+2018,M48,N48)),$BB$11:$BC$16,2))</f>
        <v>(火)</v>
      </c>
      <c r="P48" s="107"/>
      <c r="Q48" s="108"/>
      <c r="R48" s="111"/>
      <c r="S48" s="113"/>
      <c r="T48" s="108"/>
      <c r="U48" s="111"/>
      <c r="V48" s="107">
        <v>9</v>
      </c>
      <c r="W48" s="108">
        <v>20</v>
      </c>
      <c r="X48" s="109" t="str">
        <f>IF(V48="","",VLOOKUP(WEEKDAY(DATE($C$1+2018,V48,W48)),$BB$11:$BC$16,2))</f>
        <v>(水)</v>
      </c>
      <c r="Y48" s="391">
        <v>9</v>
      </c>
      <c r="Z48" s="393">
        <v>21</v>
      </c>
      <c r="AA48" s="365" t="str">
        <f>IF(Y48="","",VLOOKUP(WEEKDAY(DATE($C$1+2018,Y48,Z48)),$BB$11:$BC$16,2))</f>
        <v>(木)</v>
      </c>
      <c r="AB48" s="107">
        <v>9</v>
      </c>
      <c r="AC48" s="108">
        <v>25</v>
      </c>
      <c r="AD48" s="109" t="str">
        <f>IF(AB48="","",VLOOKUP(WEEKDAY(DATE($C$1+2018,AB48,AC48)),$BB$11:$BC$16,2))</f>
        <v>(月)</v>
      </c>
      <c r="AE48" s="107">
        <v>9</v>
      </c>
      <c r="AF48" s="108">
        <v>26</v>
      </c>
      <c r="AG48" s="109" t="str">
        <f>IF(AE48="","",VLOOKUP(WEEKDAY(DATE($C$1+2018,AE48,AF48)),$BB$11:$BC$16,2))</f>
        <v>(火)</v>
      </c>
      <c r="AH48" s="57">
        <f>DATE($C$1+1988,Y48,Z48)-DATE($C$1+1988,M48,N48)</f>
        <v>16</v>
      </c>
      <c r="AI48" s="22"/>
      <c r="AJ48" s="414" t="s">
        <v>204</v>
      </c>
      <c r="AK48" s="60"/>
      <c r="AL48" s="60"/>
      <c r="AM48" s="60"/>
      <c r="AN48" s="23"/>
      <c r="AO48" s="22"/>
      <c r="AP48" s="23"/>
      <c r="AQ48" s="104"/>
      <c r="AR48" s="25"/>
      <c r="AS48" s="419" t="s">
        <v>215</v>
      </c>
      <c r="AT48" s="24"/>
      <c r="AU48" s="25"/>
      <c r="AV48" s="29"/>
      <c r="AW48" s="28"/>
      <c r="AX48" s="27"/>
      <c r="AY48" s="28"/>
      <c r="AZ48" s="19"/>
    </row>
    <row r="49" spans="1:52" ht="32.25" customHeight="1">
      <c r="A49" s="30"/>
      <c r="B49" s="445"/>
      <c r="C49" s="32" t="s">
        <v>24</v>
      </c>
      <c r="D49" s="33">
        <v>8</v>
      </c>
      <c r="E49" s="34">
        <v>30</v>
      </c>
      <c r="F49" s="35" t="str">
        <f t="shared" si="0"/>
        <v>(水)</v>
      </c>
      <c r="G49" s="36">
        <v>9</v>
      </c>
      <c r="H49" s="34">
        <v>6</v>
      </c>
      <c r="I49" s="35" t="str">
        <f t="shared" si="1"/>
        <v>(水)</v>
      </c>
      <c r="J49" s="33"/>
      <c r="K49" s="34"/>
      <c r="L49" s="37"/>
      <c r="M49" s="33"/>
      <c r="N49" s="34"/>
      <c r="O49" s="38"/>
      <c r="P49" s="33">
        <v>9</v>
      </c>
      <c r="Q49" s="34">
        <v>11</v>
      </c>
      <c r="R49" s="164" t="str">
        <f>IF(P49="","",VLOOKUP(WEEKDAY(DATE($C$1+2018,P49,Q49)),$BB$11:$BC$16,2))</f>
        <v>(月)</v>
      </c>
      <c r="S49" s="39">
        <v>9</v>
      </c>
      <c r="T49" s="34">
        <v>12</v>
      </c>
      <c r="U49" s="35" t="str">
        <f>IF(S49="","",VLOOKUP(WEEKDAY(DATE($C$1+2018,S49,T49)),$BB$11:$BC$16,2))</f>
        <v>(火)</v>
      </c>
      <c r="V49" s="33"/>
      <c r="W49" s="34"/>
      <c r="X49" s="37" t="str">
        <f>IF(V49="","",VLOOKUP(WEEKDAY(DATE($C$1+1988,V49,W49)),$BB$11:$BC$14,2))</f>
        <v/>
      </c>
      <c r="Y49" s="399"/>
      <c r="Z49" s="400"/>
      <c r="AA49" s="273"/>
      <c r="AB49" s="33"/>
      <c r="AC49" s="34"/>
      <c r="AD49" s="38"/>
      <c r="AE49" s="33"/>
      <c r="AF49" s="34"/>
      <c r="AG49" s="37"/>
      <c r="AH49" s="255">
        <f>DATE($C$1+1988,Y48,Z48)-DATE($C$1+1988,S49,T49)</f>
        <v>9</v>
      </c>
      <c r="AI49" s="98"/>
      <c r="AJ49" s="141"/>
      <c r="AK49" s="141"/>
      <c r="AL49" s="141"/>
      <c r="AM49" s="141"/>
      <c r="AN49" s="42"/>
      <c r="AO49" s="98"/>
      <c r="AP49" s="42"/>
      <c r="AQ49" s="229"/>
      <c r="AR49" s="44"/>
      <c r="AS49" s="375"/>
      <c r="AT49" s="226"/>
      <c r="AU49" s="47"/>
      <c r="AV49" s="48"/>
      <c r="AW49" s="47"/>
      <c r="AX49" s="46"/>
      <c r="AY49" s="47"/>
      <c r="AZ49" s="19"/>
    </row>
    <row r="50" spans="1:52" ht="32.25" customHeight="1">
      <c r="A50" s="30"/>
      <c r="B50" s="444">
        <v>21</v>
      </c>
      <c r="C50" s="49" t="s">
        <v>27</v>
      </c>
      <c r="D50" s="50">
        <v>8</v>
      </c>
      <c r="E50" s="51">
        <v>30</v>
      </c>
      <c r="F50" s="52" t="str">
        <f t="shared" si="0"/>
        <v>(水)</v>
      </c>
      <c r="G50" s="53">
        <v>9</v>
      </c>
      <c r="H50" s="51">
        <v>6</v>
      </c>
      <c r="I50" s="52" t="str">
        <f t="shared" si="1"/>
        <v>(水)</v>
      </c>
      <c r="J50" s="50">
        <v>9</v>
      </c>
      <c r="K50" s="51">
        <v>11</v>
      </c>
      <c r="L50" s="52" t="str">
        <f>IF(J50="","",VLOOKUP(WEEKDAY(DATE($C$1+2018,J50,K50)),$BB$11:$BC$16,2))</f>
        <v>(月)</v>
      </c>
      <c r="M50" s="50">
        <v>9</v>
      </c>
      <c r="N50" s="51">
        <v>12</v>
      </c>
      <c r="O50" s="52" t="str">
        <f>IF(M50="","",VLOOKUP(WEEKDAY(DATE($C$1+2018,M50,N50)),$BB$11:$BC$16,2))</f>
        <v>(火)</v>
      </c>
      <c r="P50" s="50"/>
      <c r="Q50" s="51"/>
      <c r="R50" s="54"/>
      <c r="S50" s="56"/>
      <c r="T50" s="51"/>
      <c r="U50" s="54"/>
      <c r="V50" s="50">
        <v>9</v>
      </c>
      <c r="W50" s="51">
        <v>27</v>
      </c>
      <c r="X50" s="52" t="str">
        <f>IF(V50="","",VLOOKUP(WEEKDAY(DATE($C$1+2018,V50,W50)),$BB$11:$BC$16,2))</f>
        <v>(水)</v>
      </c>
      <c r="Y50" s="259">
        <v>9</v>
      </c>
      <c r="Z50" s="260">
        <v>28</v>
      </c>
      <c r="AA50" s="271" t="str">
        <f>IF(Y50="","",VLOOKUP(WEEKDAY(DATE($C$1+2018,Y50,Z50)),$BB$11:$BC$16,2))</f>
        <v>(木)</v>
      </c>
      <c r="AB50" s="50">
        <v>10</v>
      </c>
      <c r="AC50" s="51">
        <v>2</v>
      </c>
      <c r="AD50" s="52" t="str">
        <f>IF(AB50="","",VLOOKUP(WEEKDAY(DATE($C$1+2018,AB50,AC50)),$BB$11:$BC$16,2))</f>
        <v>(月)</v>
      </c>
      <c r="AE50" s="50">
        <v>10</v>
      </c>
      <c r="AF50" s="51">
        <v>3</v>
      </c>
      <c r="AG50" s="52" t="str">
        <f>IF(AE50="","",VLOOKUP(WEEKDAY(DATE($C$1+2018,AE50,AF50)),$BB$11:$BC$16,2))</f>
        <v>(火)</v>
      </c>
      <c r="AH50" s="129">
        <f>DATE($C$1+1988,Y50,Z50)-DATE($C$1+1988,M50,N50)</f>
        <v>16</v>
      </c>
      <c r="AI50" s="308" t="s">
        <v>206</v>
      </c>
      <c r="AJ50" s="159"/>
      <c r="AK50" s="159"/>
      <c r="AL50" s="159"/>
      <c r="AM50" s="159"/>
      <c r="AN50" s="159"/>
      <c r="AO50" s="95"/>
      <c r="AP50" s="75"/>
      <c r="AQ50" s="231"/>
      <c r="AR50" s="131"/>
      <c r="AS50" s="279" t="s">
        <v>235</v>
      </c>
      <c r="AT50" s="418" t="s">
        <v>216</v>
      </c>
      <c r="AU50" s="131"/>
      <c r="AV50" s="185"/>
      <c r="AW50" s="132"/>
      <c r="AX50" s="182"/>
      <c r="AY50" s="132"/>
      <c r="AZ50" s="19"/>
    </row>
    <row r="51" spans="1:52" ht="32.25" customHeight="1" thickBot="1">
      <c r="A51" s="115"/>
      <c r="B51" s="447"/>
      <c r="C51" s="116" t="s">
        <v>24</v>
      </c>
      <c r="D51" s="117">
        <v>9</v>
      </c>
      <c r="E51" s="118">
        <v>6</v>
      </c>
      <c r="F51" s="144" t="str">
        <f t="shared" si="0"/>
        <v>(水)</v>
      </c>
      <c r="G51" s="120">
        <v>9</v>
      </c>
      <c r="H51" s="118">
        <v>13</v>
      </c>
      <c r="I51" s="144" t="str">
        <f t="shared" si="1"/>
        <v>(水)</v>
      </c>
      <c r="J51" s="117"/>
      <c r="K51" s="118"/>
      <c r="L51" s="406"/>
      <c r="M51" s="117"/>
      <c r="N51" s="118"/>
      <c r="O51" s="405"/>
      <c r="P51" s="117">
        <v>9</v>
      </c>
      <c r="Q51" s="118">
        <v>19</v>
      </c>
      <c r="R51" s="126" t="str">
        <f>IF(P51="","",VLOOKUP(WEEKDAY(DATE($C$1+2018,P51,Q51)),$BB$11:$BC$16,2))</f>
        <v>(火)</v>
      </c>
      <c r="S51" s="135">
        <v>9</v>
      </c>
      <c r="T51" s="118">
        <v>20</v>
      </c>
      <c r="U51" s="144" t="str">
        <f>IF(S51="","",VLOOKUP(WEEKDAY(DATE($C$1+2018,S51,T51)),$BB$11:$BC$16,2))</f>
        <v>(水)</v>
      </c>
      <c r="V51" s="117"/>
      <c r="W51" s="118"/>
      <c r="X51" s="406" t="str">
        <f>IF(V51="","",VLOOKUP(WEEKDAY(DATE($C$1+1988,V51,W51)),$BB$11:$BC$14,2))</f>
        <v/>
      </c>
      <c r="Y51" s="403"/>
      <c r="Z51" s="404"/>
      <c r="AA51" s="275"/>
      <c r="AB51" s="117"/>
      <c r="AC51" s="118"/>
      <c r="AD51" s="405"/>
      <c r="AE51" s="117"/>
      <c r="AF51" s="118"/>
      <c r="AG51" s="406"/>
      <c r="AH51" s="246">
        <f>DATE($C$1+1988,Y50,Z50)-DATE($C$1+1988,S51,T51)</f>
        <v>8</v>
      </c>
      <c r="AI51" s="71"/>
      <c r="AJ51" s="136"/>
      <c r="AK51" s="136"/>
      <c r="AL51" s="136"/>
      <c r="AM51" s="136"/>
      <c r="AN51" s="72"/>
      <c r="AO51" s="71"/>
      <c r="AP51" s="72"/>
      <c r="AQ51" s="230"/>
      <c r="AR51" s="74"/>
      <c r="AS51" s="374"/>
      <c r="AT51" s="422" t="s">
        <v>257</v>
      </c>
      <c r="AU51" s="77"/>
      <c r="AV51" s="137"/>
      <c r="AW51" s="77"/>
      <c r="AX51" s="76"/>
      <c r="AY51" s="77"/>
      <c r="AZ51" s="19"/>
    </row>
    <row r="52" spans="1:52" ht="32.25" customHeight="1">
      <c r="A52" s="30" t="s">
        <v>34</v>
      </c>
      <c r="B52" s="444">
        <v>22</v>
      </c>
      <c r="C52" s="49" t="s">
        <v>27</v>
      </c>
      <c r="D52" s="50">
        <v>9</v>
      </c>
      <c r="E52" s="51">
        <v>6</v>
      </c>
      <c r="F52" s="52" t="str">
        <f t="shared" si="0"/>
        <v>(水)</v>
      </c>
      <c r="G52" s="53">
        <v>9</v>
      </c>
      <c r="H52" s="51">
        <v>13</v>
      </c>
      <c r="I52" s="52" t="str">
        <f t="shared" si="1"/>
        <v>(水)</v>
      </c>
      <c r="J52" s="50">
        <v>9</v>
      </c>
      <c r="K52" s="51">
        <v>19</v>
      </c>
      <c r="L52" s="52" t="str">
        <f>IF(J52="","",VLOOKUP(WEEKDAY(DATE($C$1+2018,J52,K52)),$BB$11:$BC$16,2))</f>
        <v>(火)</v>
      </c>
      <c r="M52" s="50">
        <v>9</v>
      </c>
      <c r="N52" s="51">
        <v>20</v>
      </c>
      <c r="O52" s="52" t="str">
        <f>IF(M52="","",VLOOKUP(WEEKDAY(DATE($C$1+2018,M52,N52)),$BB$11:$BC$16,2))</f>
        <v>(水)</v>
      </c>
      <c r="P52" s="50"/>
      <c r="Q52" s="51"/>
      <c r="R52" s="54"/>
      <c r="S52" s="56"/>
      <c r="T52" s="51"/>
      <c r="U52" s="54"/>
      <c r="V52" s="50">
        <v>10</v>
      </c>
      <c r="W52" s="51">
        <v>4</v>
      </c>
      <c r="X52" s="52" t="str">
        <f>IF(V52="","",VLOOKUP(WEEKDAY(DATE($C$1+2018,V52,W52)),$BB$11:$BC$16,2))</f>
        <v>(水)</v>
      </c>
      <c r="Y52" s="259">
        <v>10</v>
      </c>
      <c r="Z52" s="260">
        <v>5</v>
      </c>
      <c r="AA52" s="274" t="str">
        <f>IF(Y52="","",VLOOKUP(WEEKDAY(DATE($C$1+2018,Y52,Z52)),$BB$11:$BC$16,2))</f>
        <v>(木)</v>
      </c>
      <c r="AB52" s="50">
        <v>10</v>
      </c>
      <c r="AC52" s="51">
        <v>10</v>
      </c>
      <c r="AD52" s="52" t="str">
        <f>IF(AB52="","",VLOOKUP(WEEKDAY(DATE($C$1+2018,AB52,AC52)),$BB$11:$BC$16,2))</f>
        <v>(火)</v>
      </c>
      <c r="AE52" s="50">
        <v>10</v>
      </c>
      <c r="AF52" s="51">
        <v>11</v>
      </c>
      <c r="AG52" s="52" t="str">
        <f>IF(AE52="","",VLOOKUP(WEEKDAY(DATE($C$1+2018,AE52,AF52)),$BB$11:$BC$16,2))</f>
        <v>(水)</v>
      </c>
      <c r="AH52" s="129">
        <f>DATE($C$1+1988,Y52,Z52)-DATE($C$1+1988,M52,N52)</f>
        <v>15</v>
      </c>
      <c r="AI52" s="95"/>
      <c r="AJ52" s="75"/>
      <c r="AK52" s="75"/>
      <c r="AL52" s="75"/>
      <c r="AM52" s="75"/>
      <c r="AN52" s="75"/>
      <c r="AO52" s="95"/>
      <c r="AP52" s="75"/>
      <c r="AQ52" s="231"/>
      <c r="AR52" s="131"/>
      <c r="AS52" s="420" t="s">
        <v>217</v>
      </c>
      <c r="AT52" s="318"/>
      <c r="AU52" s="132"/>
      <c r="AV52" s="185"/>
      <c r="AW52" s="132"/>
      <c r="AX52" s="182"/>
      <c r="AY52" s="132"/>
      <c r="AZ52" s="19"/>
    </row>
    <row r="53" spans="1:52" ht="32.25" customHeight="1">
      <c r="A53" s="30"/>
      <c r="B53" s="445"/>
      <c r="C53" s="32" t="s">
        <v>24</v>
      </c>
      <c r="D53" s="33">
        <v>9</v>
      </c>
      <c r="E53" s="34">
        <v>13</v>
      </c>
      <c r="F53" s="35" t="str">
        <f t="shared" si="0"/>
        <v>(水)</v>
      </c>
      <c r="G53" s="36">
        <v>9</v>
      </c>
      <c r="H53" s="34">
        <v>20</v>
      </c>
      <c r="I53" s="35" t="str">
        <f t="shared" si="1"/>
        <v>(水)</v>
      </c>
      <c r="J53" s="161"/>
      <c r="K53" s="34"/>
      <c r="L53" s="164"/>
      <c r="M53" s="161"/>
      <c r="N53" s="162"/>
      <c r="O53" s="68"/>
      <c r="P53" s="161">
        <v>9</v>
      </c>
      <c r="Q53" s="162">
        <v>25</v>
      </c>
      <c r="R53" s="68" t="str">
        <f>IF(P53="","",VLOOKUP(WEEKDAY(DATE($C$1+2018,P53,Q53)),$BB$11:$BC$16,2))</f>
        <v>(月)</v>
      </c>
      <c r="S53" s="161">
        <v>9</v>
      </c>
      <c r="T53" s="162">
        <v>26</v>
      </c>
      <c r="U53" s="35" t="str">
        <f>IF(S53="","",VLOOKUP(WEEKDAY(DATE($C$1+2018,S53,T53)),$BB$11:$BC$16,2))</f>
        <v>(火)</v>
      </c>
      <c r="V53" s="161"/>
      <c r="W53" s="162"/>
      <c r="X53" s="164" t="str">
        <f>IF(V53="","",VLOOKUP(WEEKDAY(DATE($C$1+1988,V53,W53)),$BB$11:$BC$14,2))</f>
        <v/>
      </c>
      <c r="Y53" s="392"/>
      <c r="Z53" s="394"/>
      <c r="AA53" s="273"/>
      <c r="AB53" s="161"/>
      <c r="AC53" s="162"/>
      <c r="AD53" s="68"/>
      <c r="AE53" s="161"/>
      <c r="AF53" s="162"/>
      <c r="AG53" s="164"/>
      <c r="AH53" s="97">
        <f>DATE($C$1+1988,Y52,Z52)-DATE($C$1+1988,S53,T53)</f>
        <v>9</v>
      </c>
      <c r="AI53" s="98"/>
      <c r="AJ53" s="141"/>
      <c r="AK53" s="141"/>
      <c r="AL53" s="141"/>
      <c r="AM53" s="141"/>
      <c r="AN53" s="42"/>
      <c r="AO53" s="98"/>
      <c r="AP53" s="42"/>
      <c r="AQ53" s="229"/>
      <c r="AR53" s="44"/>
      <c r="AS53" s="375"/>
      <c r="AT53" s="226"/>
      <c r="AU53" s="47"/>
      <c r="AV53" s="48"/>
      <c r="AW53" s="47"/>
      <c r="AX53" s="46"/>
      <c r="AY53" s="47"/>
      <c r="AZ53" s="19"/>
    </row>
    <row r="54" spans="1:52" ht="32.25" customHeight="1">
      <c r="A54" s="30"/>
      <c r="B54" s="444">
        <v>23</v>
      </c>
      <c r="C54" s="49" t="s">
        <v>27</v>
      </c>
      <c r="D54" s="50">
        <v>9</v>
      </c>
      <c r="E54" s="51">
        <v>13</v>
      </c>
      <c r="F54" s="52" t="str">
        <f t="shared" si="0"/>
        <v>(水)</v>
      </c>
      <c r="G54" s="53">
        <v>9</v>
      </c>
      <c r="H54" s="51">
        <v>20</v>
      </c>
      <c r="I54" s="52" t="str">
        <f t="shared" si="1"/>
        <v>(水)</v>
      </c>
      <c r="J54" s="50">
        <v>9</v>
      </c>
      <c r="K54" s="51">
        <v>25</v>
      </c>
      <c r="L54" s="52" t="str">
        <f>IF(J54="","",VLOOKUP(WEEKDAY(DATE($C$1+2018,J54,K54)),$BB$11:$BC$16,2))</f>
        <v>(月)</v>
      </c>
      <c r="M54" s="50">
        <v>9</v>
      </c>
      <c r="N54" s="51">
        <v>26</v>
      </c>
      <c r="O54" s="52" t="str">
        <f>IF(M54="","",VLOOKUP(WEEKDAY(DATE($C$1+2018,M54,N54)),$BB$11:$BC$16,2))</f>
        <v>(火)</v>
      </c>
      <c r="P54" s="50"/>
      <c r="Q54" s="51"/>
      <c r="R54" s="54"/>
      <c r="S54" s="56"/>
      <c r="T54" s="51"/>
      <c r="U54" s="54"/>
      <c r="V54" s="50">
        <v>10</v>
      </c>
      <c r="W54" s="51">
        <v>11</v>
      </c>
      <c r="X54" s="52" t="str">
        <f>IF(V54="","",VLOOKUP(WEEKDAY(DATE($C$1+2018,V54,W54)),$BB$11:$BC$16,2))</f>
        <v>(水)</v>
      </c>
      <c r="Y54" s="259">
        <v>10</v>
      </c>
      <c r="Z54" s="402">
        <v>12</v>
      </c>
      <c r="AA54" s="274" t="str">
        <f>IF(Y54="","",VLOOKUP(WEEKDAY(DATE($C$1+2018,Y54,Z54)),$BB$11:$BC$16,2))</f>
        <v>(木)</v>
      </c>
      <c r="AB54" s="50">
        <v>10</v>
      </c>
      <c r="AC54" s="51">
        <v>16</v>
      </c>
      <c r="AD54" s="52" t="str">
        <f>IF(AB54="","",VLOOKUP(WEEKDAY(DATE($C$1+2018,AB54,AC54)),$BB$11:$BC$16,2))</f>
        <v>(月)</v>
      </c>
      <c r="AE54" s="50">
        <v>10</v>
      </c>
      <c r="AF54" s="51">
        <v>17</v>
      </c>
      <c r="AG54" s="52" t="str">
        <f>IF(AE54="","",VLOOKUP(WEEKDAY(DATE($C$1+2018,AE54,AF54)),$BB$11:$BC$16,2))</f>
        <v>(火)</v>
      </c>
      <c r="AH54" s="129">
        <f>DATE($C$1+1988,Y54,Z54)-DATE($C$1+1988,M54,N54)</f>
        <v>16</v>
      </c>
      <c r="AI54" s="412" t="s">
        <v>206</v>
      </c>
      <c r="AJ54" s="159"/>
      <c r="AK54" s="159"/>
      <c r="AL54" s="159"/>
      <c r="AM54" s="159"/>
      <c r="AN54" s="75"/>
      <c r="AO54" s="95"/>
      <c r="AP54" s="75"/>
      <c r="AQ54" s="231"/>
      <c r="AR54" s="131"/>
      <c r="AS54" s="380"/>
      <c r="AT54" s="278"/>
      <c r="AU54" s="132"/>
      <c r="AV54" s="185"/>
      <c r="AW54" s="132"/>
      <c r="AX54" s="182"/>
      <c r="AY54" s="132"/>
      <c r="AZ54" s="19"/>
    </row>
    <row r="55" spans="1:52" ht="32.25" customHeight="1">
      <c r="A55" s="30"/>
      <c r="B55" s="445"/>
      <c r="C55" s="160" t="s">
        <v>24</v>
      </c>
      <c r="D55" s="33">
        <v>9</v>
      </c>
      <c r="E55" s="34">
        <v>20</v>
      </c>
      <c r="F55" s="35" t="str">
        <f t="shared" si="0"/>
        <v>(水)</v>
      </c>
      <c r="G55" s="36">
        <v>9</v>
      </c>
      <c r="H55" s="34">
        <v>27</v>
      </c>
      <c r="I55" s="35" t="str">
        <f t="shared" si="1"/>
        <v>(水)</v>
      </c>
      <c r="J55" s="33"/>
      <c r="K55" s="34"/>
      <c r="L55" s="37"/>
      <c r="M55" s="33"/>
      <c r="N55" s="34"/>
      <c r="O55" s="38"/>
      <c r="P55" s="161">
        <v>10</v>
      </c>
      <c r="Q55" s="162">
        <v>2</v>
      </c>
      <c r="R55" s="68" t="str">
        <f>IF(P55="","",VLOOKUP(WEEKDAY(DATE($C$1+2018,P55,Q55)),$BB$11:$BC$16,2))</f>
        <v>(月)</v>
      </c>
      <c r="S55" s="161">
        <v>10</v>
      </c>
      <c r="T55" s="162">
        <v>3</v>
      </c>
      <c r="U55" s="35" t="str">
        <f>IF(S55="","",VLOOKUP(WEEKDAY(DATE($C$1+2018,S55,T55)),$BB$11:$BC$16,2))</f>
        <v>(火)</v>
      </c>
      <c r="V55" s="161"/>
      <c r="W55" s="162"/>
      <c r="X55" s="164" t="str">
        <f>IF(V55="","",VLOOKUP(WEEKDAY(DATE($C$1+1988,V55,W55)),$BB$11:$BC$14,2))</f>
        <v/>
      </c>
      <c r="Y55" s="399"/>
      <c r="Z55" s="394"/>
      <c r="AA55" s="249"/>
      <c r="AB55" s="161"/>
      <c r="AC55" s="162"/>
      <c r="AD55" s="68"/>
      <c r="AE55" s="161"/>
      <c r="AF55" s="162"/>
      <c r="AG55" s="164"/>
      <c r="AH55" s="97">
        <f>DATE($C$1+1988,Y54,Z54)-DATE($C$1+1988,S55,T55)</f>
        <v>9</v>
      </c>
      <c r="AI55" s="98"/>
      <c r="AJ55" s="141"/>
      <c r="AK55" s="141"/>
      <c r="AL55" s="141"/>
      <c r="AM55" s="141"/>
      <c r="AN55" s="42"/>
      <c r="AO55" s="98"/>
      <c r="AP55" s="42"/>
      <c r="AQ55" s="229"/>
      <c r="AR55" s="44"/>
      <c r="AS55" s="312"/>
      <c r="AT55" s="226"/>
      <c r="AU55" s="47"/>
      <c r="AV55" s="48"/>
      <c r="AW55" s="47"/>
      <c r="AX55" s="46"/>
      <c r="AY55" s="47"/>
      <c r="AZ55" s="19"/>
    </row>
    <row r="56" spans="1:52" ht="32.25" customHeight="1">
      <c r="A56" s="30"/>
      <c r="B56" s="446">
        <v>24</v>
      </c>
      <c r="C56" s="106" t="s">
        <v>27</v>
      </c>
      <c r="D56" s="107">
        <v>9</v>
      </c>
      <c r="E56" s="108">
        <v>20</v>
      </c>
      <c r="F56" s="109" t="str">
        <f t="shared" si="0"/>
        <v>(水)</v>
      </c>
      <c r="G56" s="110">
        <v>9</v>
      </c>
      <c r="H56" s="108">
        <v>27</v>
      </c>
      <c r="I56" s="109" t="str">
        <f t="shared" si="1"/>
        <v>(水)</v>
      </c>
      <c r="J56" s="107">
        <v>10</v>
      </c>
      <c r="K56" s="108">
        <v>2</v>
      </c>
      <c r="L56" s="109" t="str">
        <f>IF(J56="","",VLOOKUP(WEEKDAY(DATE($C$1+2018,J56,K56)),$BB$11:$BC$16,2))</f>
        <v>(月)</v>
      </c>
      <c r="M56" s="107">
        <v>10</v>
      </c>
      <c r="N56" s="108">
        <v>3</v>
      </c>
      <c r="O56" s="109" t="str">
        <f>IF(M56="","",VLOOKUP(WEEKDAY(DATE($C$1+2018,M56,N56)),$BB$11:$BC$16,2))</f>
        <v>(火)</v>
      </c>
      <c r="P56" s="107"/>
      <c r="Q56" s="108"/>
      <c r="R56" s="111"/>
      <c r="S56" s="113"/>
      <c r="T56" s="108"/>
      <c r="U56" s="111"/>
      <c r="V56" s="107">
        <v>10</v>
      </c>
      <c r="W56" s="108">
        <v>18</v>
      </c>
      <c r="X56" s="109" t="str">
        <f>IF(V56="","",VLOOKUP(WEEKDAY(DATE($C$1+2018,V56,W56)),$BB$11:$BC$16,2))</f>
        <v>(水)</v>
      </c>
      <c r="Y56" s="391">
        <v>10</v>
      </c>
      <c r="Z56" s="393">
        <v>19</v>
      </c>
      <c r="AA56" s="271" t="str">
        <f>IF(Y56="","",VLOOKUP(WEEKDAY(DATE($C$1+2018,Y56,Z56)),$BB$11:$BC$16,2))</f>
        <v>(木)</v>
      </c>
      <c r="AB56" s="107">
        <v>10</v>
      </c>
      <c r="AC56" s="108">
        <v>23</v>
      </c>
      <c r="AD56" s="109" t="str">
        <f>IF(AB56="","",VLOOKUP(WEEKDAY(DATE($C$1+2018,AB56,AC56)),$BB$11:$BC$16,2))</f>
        <v>(月)</v>
      </c>
      <c r="AE56" s="107">
        <v>10</v>
      </c>
      <c r="AF56" s="108">
        <v>24</v>
      </c>
      <c r="AG56" s="109" t="str">
        <f>IF(AE56="","",VLOOKUP(WEEKDAY(DATE($C$1+2018,AE56,AF56)),$BB$11:$BC$16,2))</f>
        <v>(火)</v>
      </c>
      <c r="AH56" s="129">
        <f>DATE($C$1+1988,Y56,Z56)-DATE($C$1+1988,M56,N56)</f>
        <v>16</v>
      </c>
      <c r="AI56" s="22"/>
      <c r="AJ56" s="60"/>
      <c r="AK56" s="60"/>
      <c r="AL56" s="60"/>
      <c r="AM56" s="60"/>
      <c r="AN56" s="23"/>
      <c r="AO56" s="308" t="s">
        <v>262</v>
      </c>
      <c r="AP56" s="23"/>
      <c r="AQ56" s="104"/>
      <c r="AR56" s="25"/>
      <c r="AS56" s="311"/>
      <c r="AT56" s="227"/>
      <c r="AU56" s="28"/>
      <c r="AV56" s="29"/>
      <c r="AW56" s="423" t="s">
        <v>256</v>
      </c>
      <c r="AX56" s="27"/>
      <c r="AY56" s="28"/>
      <c r="AZ56" s="19"/>
    </row>
    <row r="57" spans="1:52" ht="32.25" customHeight="1">
      <c r="A57" s="30"/>
      <c r="B57" s="444"/>
      <c r="C57" s="219" t="s">
        <v>24</v>
      </c>
      <c r="D57" s="220">
        <v>9</v>
      </c>
      <c r="E57" s="114">
        <v>27</v>
      </c>
      <c r="F57" s="149" t="str">
        <f t="shared" si="0"/>
        <v>(水)</v>
      </c>
      <c r="G57" s="258">
        <v>10</v>
      </c>
      <c r="H57" s="114">
        <v>4</v>
      </c>
      <c r="I57" s="149" t="str">
        <f t="shared" si="1"/>
        <v>(水)</v>
      </c>
      <c r="J57" s="220"/>
      <c r="K57" s="114"/>
      <c r="L57" s="221"/>
      <c r="M57" s="220"/>
      <c r="N57" s="114"/>
      <c r="O57" s="169"/>
      <c r="P57" s="220">
        <v>10</v>
      </c>
      <c r="Q57" s="114">
        <v>10</v>
      </c>
      <c r="R57" s="152" t="str">
        <f>IF(P57="","",VLOOKUP(WEEKDAY(DATE($C$1+2018,P57,Q57)),$BB$11:$BC$16,2))</f>
        <v>(火)</v>
      </c>
      <c r="S57" s="147">
        <v>10</v>
      </c>
      <c r="T57" s="114">
        <v>11</v>
      </c>
      <c r="U57" s="149" t="str">
        <f>IF(S57="","",VLOOKUP(WEEKDAY(DATE($C$1+2018,S57,T57)),$BB$11:$BC$16,2))</f>
        <v>(水)</v>
      </c>
      <c r="V57" s="220"/>
      <c r="W57" s="114"/>
      <c r="X57" s="221" t="str">
        <f>IF(V57="","",VLOOKUP(WEEKDAY(DATE($C$1+1988,V57,W57)),$BB$11:$BC$14,2))</f>
        <v/>
      </c>
      <c r="Y57" s="401"/>
      <c r="Z57" s="402"/>
      <c r="AA57" s="366"/>
      <c r="AB57" s="220"/>
      <c r="AC57" s="114"/>
      <c r="AD57" s="169"/>
      <c r="AE57" s="220"/>
      <c r="AF57" s="114"/>
      <c r="AG57" s="221"/>
      <c r="AH57" s="247">
        <f>DATE($C$1+1988,Y56,Z56)-DATE($C$1+1988,S57,T57)</f>
        <v>8</v>
      </c>
      <c r="AI57" s="154"/>
      <c r="AJ57" s="166"/>
      <c r="AK57" s="166"/>
      <c r="AL57" s="166"/>
      <c r="AM57" s="166"/>
      <c r="AN57" s="155"/>
      <c r="AO57" s="154"/>
      <c r="AP57" s="155"/>
      <c r="AQ57" s="232"/>
      <c r="AR57" s="157"/>
      <c r="AS57" s="377"/>
      <c r="AT57" s="224"/>
      <c r="AU57" s="158"/>
      <c r="AV57" s="168"/>
      <c r="AW57" s="158"/>
      <c r="AX57" s="167"/>
      <c r="AY57" s="158"/>
      <c r="AZ57" s="19"/>
    </row>
    <row r="58" spans="1:52" ht="32.25" customHeight="1">
      <c r="A58" s="30"/>
      <c r="B58" s="446">
        <v>25</v>
      </c>
      <c r="C58" s="106" t="s">
        <v>27</v>
      </c>
      <c r="D58" s="107">
        <v>9</v>
      </c>
      <c r="E58" s="108">
        <v>27</v>
      </c>
      <c r="F58" s="109" t="str">
        <f t="shared" si="0"/>
        <v>(水)</v>
      </c>
      <c r="G58" s="110">
        <v>10</v>
      </c>
      <c r="H58" s="108">
        <v>4</v>
      </c>
      <c r="I58" s="109" t="str">
        <f t="shared" si="1"/>
        <v>(水)</v>
      </c>
      <c r="J58" s="107">
        <v>10</v>
      </c>
      <c r="K58" s="108">
        <v>10</v>
      </c>
      <c r="L58" s="109" t="str">
        <f>IF(J58="","",VLOOKUP(WEEKDAY(DATE($C$1+2018,J58,K58)),$BB$11:$BC$16,2))</f>
        <v>(火)</v>
      </c>
      <c r="M58" s="107">
        <v>10</v>
      </c>
      <c r="N58" s="108">
        <v>11</v>
      </c>
      <c r="O58" s="109" t="str">
        <f>IF(M58="","",VLOOKUP(WEEKDAY(DATE($C$1+2018,M58,N58)),$BB$11:$BC$16,2))</f>
        <v>(水)</v>
      </c>
      <c r="P58" s="107"/>
      <c r="Q58" s="108"/>
      <c r="R58" s="111"/>
      <c r="S58" s="113"/>
      <c r="T58" s="108"/>
      <c r="U58" s="111"/>
      <c r="V58" s="107">
        <v>10</v>
      </c>
      <c r="W58" s="108">
        <v>25</v>
      </c>
      <c r="X58" s="109" t="str">
        <f>IF(V58="","",VLOOKUP(WEEKDAY(DATE($C$1+2018,V58,W58)),$BB$11:$BC$16,2))</f>
        <v>(水)</v>
      </c>
      <c r="Y58" s="391">
        <v>10</v>
      </c>
      <c r="Z58" s="393">
        <v>26</v>
      </c>
      <c r="AA58" s="365" t="str">
        <f>IF(Y58="","",VLOOKUP(WEEKDAY(DATE($C$1+2018,Y58,Z58)),$BB$11:$BC$16,2))</f>
        <v>(木)</v>
      </c>
      <c r="AB58" s="107">
        <v>10</v>
      </c>
      <c r="AC58" s="108">
        <v>30</v>
      </c>
      <c r="AD58" s="109" t="str">
        <f>IF(AB58="","",VLOOKUP(WEEKDAY(DATE($C$1+2018,AB58,AC58)),$BB$11:$BC$16,2))</f>
        <v>(月)</v>
      </c>
      <c r="AE58" s="107">
        <v>10</v>
      </c>
      <c r="AF58" s="108">
        <v>31</v>
      </c>
      <c r="AG58" s="109" t="str">
        <f>IF(AE58="","",VLOOKUP(WEEKDAY(DATE($C$1+2018,AE58,AF58)),$BB$11:$BC$16,2))</f>
        <v>(火)</v>
      </c>
      <c r="AH58" s="57">
        <f>DATE($C$1+1988,Y58,Z58)-DATE($C$1+1988,M58,N58)</f>
        <v>15</v>
      </c>
      <c r="AI58" s="425" t="s">
        <v>203</v>
      </c>
      <c r="AJ58" s="60"/>
      <c r="AK58" s="60"/>
      <c r="AL58" s="60"/>
      <c r="AM58" s="60"/>
      <c r="AN58" s="23"/>
      <c r="AO58" s="22"/>
      <c r="AP58" s="23"/>
      <c r="AQ58" s="104"/>
      <c r="AR58" s="25"/>
      <c r="AS58" s="311"/>
      <c r="AT58" s="227"/>
      <c r="AU58" s="28"/>
      <c r="AV58" s="29"/>
      <c r="AW58" s="28"/>
      <c r="AX58" s="27"/>
      <c r="AY58" s="28"/>
      <c r="AZ58" s="19"/>
    </row>
    <row r="59" spans="1:52" ht="32.25" customHeight="1" thickBot="1">
      <c r="A59" s="115"/>
      <c r="B59" s="447"/>
      <c r="C59" s="116" t="s">
        <v>24</v>
      </c>
      <c r="D59" s="117">
        <v>10</v>
      </c>
      <c r="E59" s="118">
        <v>4</v>
      </c>
      <c r="F59" s="144" t="str">
        <f t="shared" si="0"/>
        <v>(水)</v>
      </c>
      <c r="G59" s="120">
        <v>10</v>
      </c>
      <c r="H59" s="118">
        <v>11</v>
      </c>
      <c r="I59" s="126" t="str">
        <f t="shared" si="1"/>
        <v>(水)</v>
      </c>
      <c r="J59" s="117"/>
      <c r="K59" s="118"/>
      <c r="L59" s="406"/>
      <c r="M59" s="117"/>
      <c r="N59" s="118"/>
      <c r="O59" s="405"/>
      <c r="P59" s="117">
        <v>10</v>
      </c>
      <c r="Q59" s="118">
        <v>16</v>
      </c>
      <c r="R59" s="126" t="str">
        <f>IF(P59="","",VLOOKUP(WEEKDAY(DATE($C$1+2018,P59,Q59)),$BB$11:$BC$16,2))</f>
        <v>(月)</v>
      </c>
      <c r="S59" s="135">
        <v>10</v>
      </c>
      <c r="T59" s="118">
        <v>17</v>
      </c>
      <c r="U59" s="144" t="str">
        <f>IF(S59="","",VLOOKUP(WEEKDAY(DATE($C$1+2018,S59,T59)),$BB$11:$BC$16,2))</f>
        <v>(火)</v>
      </c>
      <c r="V59" s="117"/>
      <c r="W59" s="118"/>
      <c r="X59" s="406" t="str">
        <f>IF(V59="","",VLOOKUP(WEEKDAY(DATE($C$1+1988,V59,W59)),$BB$11:$BC$14,2))</f>
        <v/>
      </c>
      <c r="Y59" s="403"/>
      <c r="Z59" s="404"/>
      <c r="AA59" s="275"/>
      <c r="AB59" s="117"/>
      <c r="AC59" s="118"/>
      <c r="AD59" s="405"/>
      <c r="AE59" s="117"/>
      <c r="AF59" s="118"/>
      <c r="AG59" s="406"/>
      <c r="AH59" s="246">
        <f>DATE($C$1+1988,Y58,Z58)-DATE($C$1+1988,S59,T59)</f>
        <v>9</v>
      </c>
      <c r="AI59" s="71"/>
      <c r="AJ59" s="136"/>
      <c r="AK59" s="136"/>
      <c r="AL59" s="136"/>
      <c r="AM59" s="136"/>
      <c r="AN59" s="72"/>
      <c r="AO59" s="71"/>
      <c r="AP59" s="72"/>
      <c r="AQ59" s="230"/>
      <c r="AR59" s="74"/>
      <c r="AS59" s="314"/>
      <c r="AT59" s="225"/>
      <c r="AU59" s="77"/>
      <c r="AV59" s="137"/>
      <c r="AW59" s="77"/>
      <c r="AX59" s="76"/>
      <c r="AY59" s="77"/>
      <c r="AZ59" s="19"/>
    </row>
    <row r="60" spans="1:52" ht="32.25" customHeight="1">
      <c r="A60" s="30" t="s">
        <v>35</v>
      </c>
      <c r="B60" s="444">
        <v>26</v>
      </c>
      <c r="C60" s="49" t="s">
        <v>27</v>
      </c>
      <c r="D60" s="50">
        <v>10</v>
      </c>
      <c r="E60" s="51">
        <v>4</v>
      </c>
      <c r="F60" s="52" t="str">
        <f t="shared" si="0"/>
        <v>(水)</v>
      </c>
      <c r="G60" s="53">
        <v>10</v>
      </c>
      <c r="H60" s="51">
        <v>11</v>
      </c>
      <c r="I60" s="52" t="str">
        <f t="shared" si="1"/>
        <v>(水)</v>
      </c>
      <c r="J60" s="50">
        <v>10</v>
      </c>
      <c r="K60" s="51">
        <v>16</v>
      </c>
      <c r="L60" s="52" t="str">
        <f>IF(J60="","",VLOOKUP(WEEKDAY(DATE($C$1+2018,J60,K60)),$BB$11:$BC$16,2))</f>
        <v>(月)</v>
      </c>
      <c r="M60" s="50">
        <v>10</v>
      </c>
      <c r="N60" s="51">
        <v>17</v>
      </c>
      <c r="O60" s="52" t="str">
        <f>IF(M60="","",VLOOKUP(WEEKDAY(DATE($C$1+2018,M60,N60)),$BB$11:$BC$16,2))</f>
        <v>(火)</v>
      </c>
      <c r="P60" s="50"/>
      <c r="Q60" s="51"/>
      <c r="R60" s="54"/>
      <c r="S60" s="56"/>
      <c r="T60" s="51"/>
      <c r="U60" s="54"/>
      <c r="V60" s="50">
        <v>11</v>
      </c>
      <c r="W60" s="51">
        <v>1</v>
      </c>
      <c r="X60" s="52" t="str">
        <f>IF(V60="","",VLOOKUP(WEEKDAY(DATE($C$1+2018,V60,W60)),$BB$11:$BC$16,2))</f>
        <v>(水)</v>
      </c>
      <c r="Y60" s="259">
        <v>11</v>
      </c>
      <c r="Z60" s="260">
        <v>2</v>
      </c>
      <c r="AA60" s="271" t="str">
        <f>IF(Y60="","",VLOOKUP(WEEKDAY(DATE($C$1+2018,Y60,Z60)),$BB$11:$BC$16,2))</f>
        <v>(木)</v>
      </c>
      <c r="AB60" s="50">
        <v>11</v>
      </c>
      <c r="AC60" s="51">
        <v>6</v>
      </c>
      <c r="AD60" s="52" t="str">
        <f>IF(AB60="","",VLOOKUP(WEEKDAY(DATE($C$1+2018,AB60,AC60)),$BB$11:$BC$16,2))</f>
        <v>(月)</v>
      </c>
      <c r="AE60" s="50">
        <v>11</v>
      </c>
      <c r="AF60" s="51">
        <v>7</v>
      </c>
      <c r="AG60" s="52" t="str">
        <f>IF(AE60="","",VLOOKUP(WEEKDAY(DATE($C$1+2018,AE60,AF60)),$BB$11:$BC$16,2))</f>
        <v>(火)</v>
      </c>
      <c r="AH60" s="129">
        <f>DATE($C$1+1988,Y60,Z60)-DATE($C$1+1988,M60,N60)</f>
        <v>16</v>
      </c>
      <c r="AI60" s="95" t="s">
        <v>260</v>
      </c>
      <c r="AJ60" s="159"/>
      <c r="AK60" s="159"/>
      <c r="AL60" s="159"/>
      <c r="AM60" s="159"/>
      <c r="AN60" s="75"/>
      <c r="AO60" s="95"/>
      <c r="AP60" s="75"/>
      <c r="AQ60" s="231"/>
      <c r="AR60" s="131"/>
      <c r="AS60" s="420" t="s">
        <v>218</v>
      </c>
      <c r="AT60" s="130"/>
      <c r="AU60" s="131"/>
      <c r="AV60" s="185"/>
      <c r="AW60" s="132"/>
      <c r="AX60" s="182"/>
      <c r="AY60" s="132"/>
      <c r="AZ60" s="19"/>
    </row>
    <row r="61" spans="1:52" ht="32.25" customHeight="1">
      <c r="A61" s="284"/>
      <c r="B61" s="445"/>
      <c r="C61" s="32" t="s">
        <v>24</v>
      </c>
      <c r="D61" s="33">
        <v>10</v>
      </c>
      <c r="E61" s="34">
        <v>11</v>
      </c>
      <c r="F61" s="35" t="str">
        <f t="shared" si="0"/>
        <v>(水)</v>
      </c>
      <c r="G61" s="36">
        <v>10</v>
      </c>
      <c r="H61" s="34">
        <v>18</v>
      </c>
      <c r="I61" s="35" t="str">
        <f t="shared" si="1"/>
        <v>(水)</v>
      </c>
      <c r="J61" s="33"/>
      <c r="K61" s="34"/>
      <c r="L61" s="37"/>
      <c r="M61" s="33"/>
      <c r="N61" s="34"/>
      <c r="O61" s="38"/>
      <c r="P61" s="33">
        <v>10</v>
      </c>
      <c r="Q61" s="34">
        <v>23</v>
      </c>
      <c r="R61" s="164" t="str">
        <f>IF(P61="","",VLOOKUP(WEEKDAY(DATE($C$1+2018,P61,Q61)),$BB$11:$BC$16,2))</f>
        <v>(月)</v>
      </c>
      <c r="S61" s="39">
        <v>10</v>
      </c>
      <c r="T61" s="34">
        <v>24</v>
      </c>
      <c r="U61" s="35" t="str">
        <f>IF(S61="","",VLOOKUP(WEEKDAY(DATE($C$1+2018,S61,T61)),$BB$11:$BC$16,2))</f>
        <v>(火)</v>
      </c>
      <c r="V61" s="33"/>
      <c r="W61" s="34"/>
      <c r="X61" s="37" t="str">
        <f>IF(V61="","",VLOOKUP(WEEKDAY(DATE($C$1+1988,V61,W61)),$BB$11:$BC$14,2))</f>
        <v/>
      </c>
      <c r="Y61" s="399"/>
      <c r="Z61" s="400"/>
      <c r="AA61" s="273"/>
      <c r="AB61" s="33"/>
      <c r="AC61" s="34"/>
      <c r="AD61" s="38"/>
      <c r="AE61" s="33"/>
      <c r="AF61" s="34"/>
      <c r="AG61" s="37"/>
      <c r="AH61" s="255">
        <f>DATE($C$1+1988,Y60,Z60)-DATE($C$1+1988,S61,T61)</f>
        <v>9</v>
      </c>
      <c r="AI61" s="98"/>
      <c r="AJ61" s="141"/>
      <c r="AK61" s="141"/>
      <c r="AL61" s="141"/>
      <c r="AM61" s="141"/>
      <c r="AN61" s="42"/>
      <c r="AO61" s="98"/>
      <c r="AP61" s="42"/>
      <c r="AQ61" s="229"/>
      <c r="AR61" s="44"/>
      <c r="AS61" s="421" t="s">
        <v>255</v>
      </c>
      <c r="AT61" s="226"/>
      <c r="AU61" s="47"/>
      <c r="AV61" s="48"/>
      <c r="AW61" s="47"/>
      <c r="AX61" s="46"/>
      <c r="AY61" s="47"/>
      <c r="AZ61" s="19"/>
    </row>
    <row r="62" spans="1:52" ht="32.25" customHeight="1">
      <c r="A62" s="284"/>
      <c r="B62" s="446">
        <v>27</v>
      </c>
      <c r="C62" s="106" t="s">
        <v>27</v>
      </c>
      <c r="D62" s="107">
        <v>10</v>
      </c>
      <c r="E62" s="108">
        <v>11</v>
      </c>
      <c r="F62" s="109" t="str">
        <f t="shared" si="0"/>
        <v>(水)</v>
      </c>
      <c r="G62" s="110">
        <v>10</v>
      </c>
      <c r="H62" s="108">
        <v>18</v>
      </c>
      <c r="I62" s="109" t="str">
        <f t="shared" si="1"/>
        <v>(水)</v>
      </c>
      <c r="J62" s="107">
        <v>10</v>
      </c>
      <c r="K62" s="108">
        <v>23</v>
      </c>
      <c r="L62" s="109" t="str">
        <f>IF(J62="","",VLOOKUP(WEEKDAY(DATE($C$1+2018,J62,K62)),$BB$11:$BC$16,2))</f>
        <v>(月)</v>
      </c>
      <c r="M62" s="107">
        <v>10</v>
      </c>
      <c r="N62" s="108">
        <v>24</v>
      </c>
      <c r="O62" s="109" t="str">
        <f>IF(M62="","",VLOOKUP(WEEKDAY(DATE($C$1+2018,M62,N62)),$BB$11:$BC$16,2))</f>
        <v>(火)</v>
      </c>
      <c r="P62" s="107"/>
      <c r="Q62" s="108"/>
      <c r="R62" s="111"/>
      <c r="S62" s="113"/>
      <c r="T62" s="108"/>
      <c r="U62" s="111"/>
      <c r="V62" s="107">
        <v>11</v>
      </c>
      <c r="W62" s="108">
        <v>8</v>
      </c>
      <c r="X62" s="109" t="str">
        <f>IF(V62="","",VLOOKUP(WEEKDAY(DATE($C$1+2018,V62,W62)),$BB$11:$BC$16,2))</f>
        <v>(水)</v>
      </c>
      <c r="Y62" s="391">
        <v>11</v>
      </c>
      <c r="Z62" s="393">
        <v>9</v>
      </c>
      <c r="AA62" s="365" t="str">
        <f>IF(Y62="","",VLOOKUP(WEEKDAY(DATE($C$1+2018,Y62,Z62)),$BB$11:$BC$16,2))</f>
        <v>(木)</v>
      </c>
      <c r="AB62" s="107">
        <v>11</v>
      </c>
      <c r="AC62" s="108">
        <v>13</v>
      </c>
      <c r="AD62" s="109" t="str">
        <f>IF(AB62="","",VLOOKUP(WEEKDAY(DATE($C$1+2018,AB62,AC62)),$BB$11:$BC$16,2))</f>
        <v>(月)</v>
      </c>
      <c r="AE62" s="107">
        <v>11</v>
      </c>
      <c r="AF62" s="108">
        <v>14</v>
      </c>
      <c r="AG62" s="109" t="str">
        <f>IF(AE62="","",VLOOKUP(WEEKDAY(DATE($C$1+2018,AE62,AF62)),$BB$11:$BC$16,2))</f>
        <v>(火)</v>
      </c>
      <c r="AH62" s="57">
        <f>DATE($C$1+1988,Y62,Z62)-DATE($C$1+1988,M62,N62)</f>
        <v>16</v>
      </c>
      <c r="AI62" s="22"/>
      <c r="AJ62" s="60"/>
      <c r="AK62" s="60"/>
      <c r="AL62" s="60"/>
      <c r="AM62" s="60"/>
      <c r="AN62" s="23"/>
      <c r="AO62" s="22"/>
      <c r="AP62" s="23"/>
      <c r="AQ62" s="104"/>
      <c r="AR62" s="25"/>
      <c r="AS62" s="381"/>
      <c r="AT62" s="227"/>
      <c r="AU62" s="28"/>
      <c r="AV62" s="29"/>
      <c r="AW62" s="28"/>
      <c r="AX62" s="27"/>
      <c r="AY62" s="28"/>
      <c r="AZ62" s="19"/>
    </row>
    <row r="63" spans="1:52" ht="32.25" customHeight="1">
      <c r="A63" s="284"/>
      <c r="B63" s="445"/>
      <c r="C63" s="32" t="s">
        <v>24</v>
      </c>
      <c r="D63" s="33">
        <v>10</v>
      </c>
      <c r="E63" s="34">
        <v>18</v>
      </c>
      <c r="F63" s="35" t="str">
        <f t="shared" si="0"/>
        <v>(水)</v>
      </c>
      <c r="G63" s="36">
        <v>10</v>
      </c>
      <c r="H63" s="34">
        <v>25</v>
      </c>
      <c r="I63" s="35" t="str">
        <f t="shared" si="1"/>
        <v>(水)</v>
      </c>
      <c r="J63" s="33"/>
      <c r="K63" s="34"/>
      <c r="L63" s="37"/>
      <c r="M63" s="33"/>
      <c r="N63" s="34"/>
      <c r="O63" s="38"/>
      <c r="P63" s="33">
        <v>10</v>
      </c>
      <c r="Q63" s="34">
        <v>30</v>
      </c>
      <c r="R63" s="68" t="str">
        <f>IF(P63="","",VLOOKUP(WEEKDAY(DATE($C$1+2018,P63,Q63)),$BB$11:$BC$16,2))</f>
        <v>(月)</v>
      </c>
      <c r="S63" s="161">
        <v>10</v>
      </c>
      <c r="T63" s="34">
        <v>31</v>
      </c>
      <c r="U63" s="35" t="str">
        <f>IF(S63="","",VLOOKUP(WEEKDAY(DATE($C$1+2018,S63,T63)),$BB$11:$BC$16,2))</f>
        <v>(火)</v>
      </c>
      <c r="V63" s="33"/>
      <c r="W63" s="34"/>
      <c r="X63" s="37" t="str">
        <f>IF(V63="","",VLOOKUP(WEEKDAY(DATE($C$1+1988,V63,W63)),$BB$11:$BC$14,2))</f>
        <v/>
      </c>
      <c r="Y63" s="399"/>
      <c r="Z63" s="400"/>
      <c r="AA63" s="273"/>
      <c r="AB63" s="33"/>
      <c r="AC63" s="34"/>
      <c r="AD63" s="38"/>
      <c r="AE63" s="33"/>
      <c r="AF63" s="34"/>
      <c r="AG63" s="37"/>
      <c r="AH63" s="255">
        <f>DATE($C$1+1988,Y62,Z62)-DATE($C$1+1988,S63,T63)</f>
        <v>9</v>
      </c>
      <c r="AI63" s="98"/>
      <c r="AJ63" s="141"/>
      <c r="AK63" s="141"/>
      <c r="AL63" s="141"/>
      <c r="AM63" s="141"/>
      <c r="AN63" s="42"/>
      <c r="AO63" s="98"/>
      <c r="AP63" s="42"/>
      <c r="AQ63" s="229"/>
      <c r="AR63" s="44"/>
      <c r="AS63" s="312"/>
      <c r="AT63" s="226"/>
      <c r="AU63" s="47"/>
      <c r="AV63" s="48"/>
      <c r="AW63" s="47"/>
      <c r="AX63" s="46"/>
      <c r="AY63" s="47"/>
      <c r="AZ63" s="19"/>
    </row>
    <row r="64" spans="1:52" ht="32.25" customHeight="1">
      <c r="A64" s="284"/>
      <c r="B64" s="444">
        <v>28</v>
      </c>
      <c r="C64" s="49" t="s">
        <v>27</v>
      </c>
      <c r="D64" s="50">
        <v>10</v>
      </c>
      <c r="E64" s="51">
        <v>18</v>
      </c>
      <c r="F64" s="52" t="str">
        <f t="shared" si="0"/>
        <v>(水)</v>
      </c>
      <c r="G64" s="53">
        <v>10</v>
      </c>
      <c r="H64" s="51">
        <v>25</v>
      </c>
      <c r="I64" s="52" t="str">
        <f t="shared" si="1"/>
        <v>(水)</v>
      </c>
      <c r="J64" s="50">
        <v>10</v>
      </c>
      <c r="K64" s="51">
        <v>30</v>
      </c>
      <c r="L64" s="52" t="str">
        <f>IF(J64="","",VLOOKUP(WEEKDAY(DATE($C$1+2018,J64,K64)),$BB$11:$BC$16,2))</f>
        <v>(月)</v>
      </c>
      <c r="M64" s="50">
        <v>10</v>
      </c>
      <c r="N64" s="51">
        <v>31</v>
      </c>
      <c r="O64" s="52" t="str">
        <f>IF(M64="","",VLOOKUP(WEEKDAY(DATE($C$1+2018,M64,N64)),$BB$11:$BC$16,2))</f>
        <v>(火)</v>
      </c>
      <c r="P64" s="50"/>
      <c r="Q64" s="51"/>
      <c r="R64" s="54"/>
      <c r="S64" s="56"/>
      <c r="T64" s="51"/>
      <c r="U64" s="54"/>
      <c r="V64" s="50">
        <v>11</v>
      </c>
      <c r="W64" s="51">
        <v>15</v>
      </c>
      <c r="X64" s="52" t="str">
        <f>IF(V64="","",VLOOKUP(WEEKDAY(DATE($C$1+2018,V64,W64)),$BB$11:$BC$16,2))</f>
        <v>(水)</v>
      </c>
      <c r="Y64" s="259">
        <v>11</v>
      </c>
      <c r="Z64" s="260">
        <v>16</v>
      </c>
      <c r="AA64" s="271" t="str">
        <f>IF(Y64="","",VLOOKUP(WEEKDAY(DATE($C$1+2018,Y64,Z64)),$BB$11:$BC$16,2))</f>
        <v>(木)</v>
      </c>
      <c r="AB64" s="50">
        <v>11</v>
      </c>
      <c r="AC64" s="51">
        <v>20</v>
      </c>
      <c r="AD64" s="52" t="str">
        <f>IF(AB64="","",VLOOKUP(WEEKDAY(DATE($C$1+2018,AB64,AC64)),$BB$11:$BC$16,2))</f>
        <v>(月)</v>
      </c>
      <c r="AE64" s="50">
        <v>11</v>
      </c>
      <c r="AF64" s="51">
        <v>21</v>
      </c>
      <c r="AG64" s="52" t="str">
        <f>IF(AE64="","",VLOOKUP(WEEKDAY(DATE($C$1+2018,AE64,AF64)),$BB$11:$BC$16,2))</f>
        <v>(火)</v>
      </c>
      <c r="AH64" s="129">
        <f>DATE($C$1+1988,Y64,Z64)-DATE($C$1+1988,M64,N64)</f>
        <v>16</v>
      </c>
      <c r="AI64" s="95" t="s">
        <v>259</v>
      </c>
      <c r="AJ64" s="159" t="s">
        <v>261</v>
      </c>
      <c r="AK64" s="159"/>
      <c r="AL64" s="159"/>
      <c r="AM64" s="159"/>
      <c r="AN64" s="75"/>
      <c r="AO64" s="95"/>
      <c r="AP64" s="75"/>
      <c r="AQ64" s="231"/>
      <c r="AR64" s="131"/>
      <c r="AS64" s="380"/>
      <c r="AT64" s="278"/>
      <c r="AU64" s="132"/>
      <c r="AV64" s="185"/>
      <c r="AW64" s="132"/>
      <c r="AX64" s="182"/>
      <c r="AY64" s="132"/>
      <c r="AZ64" s="19"/>
    </row>
    <row r="65" spans="1:52" ht="32.25" customHeight="1">
      <c r="A65" s="284"/>
      <c r="B65" s="445"/>
      <c r="C65" s="32" t="s">
        <v>24</v>
      </c>
      <c r="D65" s="33">
        <v>10</v>
      </c>
      <c r="E65" s="34">
        <v>25</v>
      </c>
      <c r="F65" s="35" t="str">
        <f t="shared" si="0"/>
        <v>(水)</v>
      </c>
      <c r="G65" s="36">
        <v>11</v>
      </c>
      <c r="H65" s="34">
        <v>1</v>
      </c>
      <c r="I65" s="35" t="str">
        <f t="shared" si="1"/>
        <v>(水)</v>
      </c>
      <c r="J65" s="33"/>
      <c r="K65" s="34"/>
      <c r="L65" s="37"/>
      <c r="M65" s="33"/>
      <c r="N65" s="34"/>
      <c r="O65" s="38"/>
      <c r="P65" s="33">
        <v>11</v>
      </c>
      <c r="Q65" s="34">
        <v>6</v>
      </c>
      <c r="R65" s="68" t="str">
        <f>IF(P65="","",VLOOKUP(WEEKDAY(DATE($C$1+2018,P65,Q65)),$BB$11:$BC$16,2))</f>
        <v>(月)</v>
      </c>
      <c r="S65" s="161">
        <v>11</v>
      </c>
      <c r="T65" s="34">
        <v>7</v>
      </c>
      <c r="U65" s="35" t="str">
        <f>IF(S65="","",VLOOKUP(WEEKDAY(DATE($C$1+2018,S65,T65)),$BB$11:$BC$16,2))</f>
        <v>(火)</v>
      </c>
      <c r="V65" s="33"/>
      <c r="W65" s="34"/>
      <c r="X65" s="37" t="str">
        <f>IF(V65="","",VLOOKUP(WEEKDAY(DATE($C$1+1988,V65,W65)),$BB$11:$BC$14,2))</f>
        <v/>
      </c>
      <c r="Y65" s="399"/>
      <c r="Z65" s="400"/>
      <c r="AA65" s="273"/>
      <c r="AB65" s="33"/>
      <c r="AC65" s="34"/>
      <c r="AD65" s="38"/>
      <c r="AE65" s="33"/>
      <c r="AF65" s="34"/>
      <c r="AG65" s="37"/>
      <c r="AH65" s="255">
        <f>DATE($C$1+1988,Y64,Z64)-DATE($C$1+1988,S65,T65)</f>
        <v>9</v>
      </c>
      <c r="AI65" s="424" t="s">
        <v>258</v>
      </c>
      <c r="AJ65" s="141"/>
      <c r="AK65" s="141"/>
      <c r="AL65" s="141"/>
      <c r="AM65" s="141"/>
      <c r="AN65" s="42"/>
      <c r="AO65" s="98"/>
      <c r="AP65" s="42"/>
      <c r="AQ65" s="229"/>
      <c r="AR65" s="44"/>
      <c r="AS65" s="312"/>
      <c r="AT65" s="226"/>
      <c r="AU65" s="47"/>
      <c r="AV65" s="48"/>
      <c r="AW65" s="47"/>
      <c r="AX65" s="46"/>
      <c r="AY65" s="47"/>
      <c r="AZ65" s="19"/>
    </row>
    <row r="66" spans="1:52" ht="32.25" customHeight="1">
      <c r="A66" s="284"/>
      <c r="B66" s="444">
        <v>29</v>
      </c>
      <c r="C66" s="49" t="s">
        <v>27</v>
      </c>
      <c r="D66" s="50">
        <v>11</v>
      </c>
      <c r="E66" s="51">
        <v>1</v>
      </c>
      <c r="F66" s="52" t="str">
        <f t="shared" si="0"/>
        <v>(水)</v>
      </c>
      <c r="G66" s="53">
        <v>11</v>
      </c>
      <c r="H66" s="51">
        <v>8</v>
      </c>
      <c r="I66" s="52" t="str">
        <f t="shared" si="1"/>
        <v>(水)</v>
      </c>
      <c r="J66" s="50">
        <v>11</v>
      </c>
      <c r="K66" s="51">
        <v>13</v>
      </c>
      <c r="L66" s="52" t="str">
        <f>IF(J66="","",VLOOKUP(WEEKDAY(DATE($C$1+2018,J66,K66)),$BB$11:$BC$16,2))</f>
        <v>(月)</v>
      </c>
      <c r="M66" s="50">
        <v>11</v>
      </c>
      <c r="N66" s="51">
        <v>14</v>
      </c>
      <c r="O66" s="52" t="str">
        <f>IF(M66="","",VLOOKUP(WEEKDAY(DATE($C$1+2018,M66,N66)),$BB$11:$BC$16,2))</f>
        <v>(火)</v>
      </c>
      <c r="P66" s="50"/>
      <c r="Q66" s="51"/>
      <c r="R66" s="54"/>
      <c r="S66" s="56"/>
      <c r="T66" s="51"/>
      <c r="U66" s="54"/>
      <c r="V66" s="50">
        <v>11</v>
      </c>
      <c r="W66" s="51">
        <v>29</v>
      </c>
      <c r="X66" s="52" t="str">
        <f>IF(V66="","",VLOOKUP(WEEKDAY(DATE($C$1+2018,V66,W66)),$BB$11:$BC$16,2))</f>
        <v>(水)</v>
      </c>
      <c r="Y66" s="259">
        <v>11</v>
      </c>
      <c r="Z66" s="260">
        <v>30</v>
      </c>
      <c r="AA66" s="271" t="str">
        <f>IF(Y66="","",VLOOKUP(WEEKDAY(DATE($C$1+2018,Y66,Z66)),$BB$11:$BC$16,2))</f>
        <v>(木)</v>
      </c>
      <c r="AB66" s="50">
        <v>12</v>
      </c>
      <c r="AC66" s="51">
        <v>4</v>
      </c>
      <c r="AD66" s="52" t="str">
        <f>IF(AB66="","",VLOOKUP(WEEKDAY(DATE($C$1+2018,AB66,AC66)),$BB$11:$BC$16,2))</f>
        <v>(月)</v>
      </c>
      <c r="AE66" s="50">
        <v>12</v>
      </c>
      <c r="AF66" s="51">
        <v>5</v>
      </c>
      <c r="AG66" s="52" t="str">
        <f>IF(AE66="","",VLOOKUP(WEEKDAY(DATE($C$1+2018,AE66,AF66)),$BB$11:$BC$16,2))</f>
        <v>(火)</v>
      </c>
      <c r="AH66" s="129">
        <f>DATE($C$1+1988,Y66,Z66)-DATE($C$1+1988,M66,N66)</f>
        <v>16</v>
      </c>
      <c r="AI66" s="95"/>
      <c r="AJ66" s="159"/>
      <c r="AK66" s="159"/>
      <c r="AL66" s="159"/>
      <c r="AM66" s="159"/>
      <c r="AN66" s="75"/>
      <c r="AO66" s="95"/>
      <c r="AP66" s="75"/>
      <c r="AQ66" s="231"/>
      <c r="AR66" s="131"/>
      <c r="AS66" s="407" t="s">
        <v>253</v>
      </c>
      <c r="AT66" s="278"/>
      <c r="AU66" s="132"/>
      <c r="AV66" s="185"/>
      <c r="AW66" s="132"/>
      <c r="AX66" s="182"/>
      <c r="AY66" s="132"/>
      <c r="AZ66" s="19"/>
    </row>
    <row r="67" spans="1:52" ht="32.25" customHeight="1" thickBot="1">
      <c r="A67" s="285"/>
      <c r="B67" s="447"/>
      <c r="C67" s="116" t="s">
        <v>24</v>
      </c>
      <c r="D67" s="117">
        <v>11</v>
      </c>
      <c r="E67" s="118">
        <v>8</v>
      </c>
      <c r="F67" s="144" t="str">
        <f t="shared" si="0"/>
        <v>(水)</v>
      </c>
      <c r="G67" s="120">
        <v>11</v>
      </c>
      <c r="H67" s="118">
        <v>15</v>
      </c>
      <c r="I67" s="144" t="str">
        <f t="shared" si="1"/>
        <v>(水)</v>
      </c>
      <c r="J67" s="117"/>
      <c r="K67" s="118"/>
      <c r="L67" s="406"/>
      <c r="M67" s="117"/>
      <c r="N67" s="118"/>
      <c r="O67" s="405"/>
      <c r="P67" s="117">
        <v>11</v>
      </c>
      <c r="Q67" s="118">
        <v>20</v>
      </c>
      <c r="R67" s="122" t="str">
        <f>IF(P67="","",VLOOKUP(WEEKDAY(DATE($C$1+2018,P67,Q67)),$BB$11:$BC$16,2))</f>
        <v>(月)</v>
      </c>
      <c r="S67" s="143">
        <v>11</v>
      </c>
      <c r="T67" s="118">
        <v>21</v>
      </c>
      <c r="U67" s="144" t="str">
        <f>IF(S67="","",VLOOKUP(WEEKDAY(DATE($C$1+2018,S67,T67)),$BB$11:$BC$16,2))</f>
        <v>(火)</v>
      </c>
      <c r="V67" s="117"/>
      <c r="W67" s="118"/>
      <c r="X67" s="406" t="str">
        <f>IF(V67="","",VLOOKUP(WEEKDAY(DATE($C$1+1988,V67,W67)),$BB$11:$BC$14,2))</f>
        <v/>
      </c>
      <c r="Y67" s="403"/>
      <c r="Z67" s="404"/>
      <c r="AA67" s="275"/>
      <c r="AB67" s="117"/>
      <c r="AC67" s="118"/>
      <c r="AD67" s="405"/>
      <c r="AE67" s="117"/>
      <c r="AF67" s="118"/>
      <c r="AG67" s="406"/>
      <c r="AH67" s="246">
        <f>DATE($C$1+1988,Y66,Z66)-DATE($C$1+1988,S67,T67)</f>
        <v>9</v>
      </c>
      <c r="AI67" s="71"/>
      <c r="AJ67" s="136"/>
      <c r="AK67" s="136"/>
      <c r="AL67" s="136"/>
      <c r="AM67" s="136"/>
      <c r="AN67" s="72"/>
      <c r="AO67" s="71"/>
      <c r="AP67" s="72"/>
      <c r="AQ67" s="230"/>
      <c r="AR67" s="74"/>
      <c r="AS67" s="314"/>
      <c r="AT67" s="225"/>
      <c r="AU67" s="77"/>
      <c r="AV67" s="137"/>
      <c r="AW67" s="77"/>
      <c r="AX67" s="76"/>
      <c r="AY67" s="77"/>
      <c r="AZ67" s="19"/>
    </row>
  </sheetData>
  <mergeCells count="50">
    <mergeCell ref="A1:B1"/>
    <mergeCell ref="C1:D1"/>
    <mergeCell ref="A9:A10"/>
    <mergeCell ref="B9:B10"/>
    <mergeCell ref="C9:C10"/>
    <mergeCell ref="D9:F10"/>
    <mergeCell ref="AI9:AR9"/>
    <mergeCell ref="AS9:AW9"/>
    <mergeCell ref="AI10:AN10"/>
    <mergeCell ref="AO10:AR10"/>
    <mergeCell ref="AS10:AU10"/>
    <mergeCell ref="AV10:AW10"/>
    <mergeCell ref="B22:B23"/>
    <mergeCell ref="Y9:AA10"/>
    <mergeCell ref="AB9:AD10"/>
    <mergeCell ref="AE9:AG10"/>
    <mergeCell ref="AH9:AH10"/>
    <mergeCell ref="G9:I10"/>
    <mergeCell ref="J9:L10"/>
    <mergeCell ref="M9:O10"/>
    <mergeCell ref="P9:R10"/>
    <mergeCell ref="S9:U10"/>
    <mergeCell ref="V9:X10"/>
    <mergeCell ref="B12:B13"/>
    <mergeCell ref="B14:B15"/>
    <mergeCell ref="B16:B17"/>
    <mergeCell ref="B18:B19"/>
    <mergeCell ref="B20:B21"/>
    <mergeCell ref="B46:B47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3"/>
    <mergeCell ref="B44:B45"/>
    <mergeCell ref="B60:B61"/>
    <mergeCell ref="B62:B63"/>
    <mergeCell ref="B64:B65"/>
    <mergeCell ref="B66:B67"/>
    <mergeCell ref="B48:B49"/>
    <mergeCell ref="B50:B51"/>
    <mergeCell ref="B52:B53"/>
    <mergeCell ref="B54:B55"/>
    <mergeCell ref="B56:B57"/>
    <mergeCell ref="B58:B59"/>
  </mergeCells>
  <phoneticPr fontId="2"/>
  <conditionalFormatting sqref="V12:X12 AB12:AG12 O13:O15 D12:R12">
    <cfRule type="cellIs" dxfId="768" priority="190" stopIfTrue="1" operator="between">
      <formula>#REF!</formula>
      <formula>"一般"</formula>
    </cfRule>
  </conditionalFormatting>
  <conditionalFormatting sqref="S12:U12">
    <cfRule type="cellIs" dxfId="767" priority="189" stopIfTrue="1" operator="between">
      <formula>#REF!</formula>
      <formula>"一般"</formula>
    </cfRule>
  </conditionalFormatting>
  <conditionalFormatting sqref="AG14">
    <cfRule type="cellIs" dxfId="766" priority="188" stopIfTrue="1" operator="between">
      <formula>#REF!</formula>
      <formula>"一般"</formula>
    </cfRule>
  </conditionalFormatting>
  <conditionalFormatting sqref="AD14">
    <cfRule type="cellIs" dxfId="765" priority="187" stopIfTrue="1" operator="between">
      <formula>#REF!</formula>
      <formula>"一般"</formula>
    </cfRule>
  </conditionalFormatting>
  <conditionalFormatting sqref="X14">
    <cfRule type="cellIs" dxfId="764" priority="186" stopIfTrue="1" operator="between">
      <formula>#REF!</formula>
      <formula>"一般"</formula>
    </cfRule>
  </conditionalFormatting>
  <conditionalFormatting sqref="L14">
    <cfRule type="cellIs" dxfId="763" priority="185" stopIfTrue="1" operator="between">
      <formula>#REF!</formula>
      <formula>"一般"</formula>
    </cfRule>
  </conditionalFormatting>
  <conditionalFormatting sqref="I14">
    <cfRule type="cellIs" dxfId="762" priority="184" stopIfTrue="1" operator="between">
      <formula>#REF!</formula>
      <formula>"一般"</formula>
    </cfRule>
  </conditionalFormatting>
  <conditionalFormatting sqref="F14">
    <cfRule type="cellIs" dxfId="761" priority="183" stopIfTrue="1" operator="between">
      <formula>#REF!</formula>
      <formula>"一般"</formula>
    </cfRule>
  </conditionalFormatting>
  <conditionalFormatting sqref="F16">
    <cfRule type="cellIs" dxfId="760" priority="182" stopIfTrue="1" operator="between">
      <formula>#REF!</formula>
      <formula>"一般"</formula>
    </cfRule>
  </conditionalFormatting>
  <conditionalFormatting sqref="I16">
    <cfRule type="cellIs" dxfId="759" priority="181" stopIfTrue="1" operator="between">
      <formula>#REF!</formula>
      <formula>"一般"</formula>
    </cfRule>
  </conditionalFormatting>
  <conditionalFormatting sqref="L16">
    <cfRule type="cellIs" dxfId="758" priority="180" stopIfTrue="1" operator="between">
      <formula>#REF!</formula>
      <formula>"一般"</formula>
    </cfRule>
  </conditionalFormatting>
  <conditionalFormatting sqref="O16">
    <cfRule type="cellIs" dxfId="757" priority="179" stopIfTrue="1" operator="between">
      <formula>#REF!</formula>
      <formula>"一般"</formula>
    </cfRule>
  </conditionalFormatting>
  <conditionalFormatting sqref="X16">
    <cfRule type="cellIs" dxfId="756" priority="178" stopIfTrue="1" operator="between">
      <formula>#REF!</formula>
      <formula>"一般"</formula>
    </cfRule>
  </conditionalFormatting>
  <conditionalFormatting sqref="AD16">
    <cfRule type="cellIs" dxfId="755" priority="177" stopIfTrue="1" operator="between">
      <formula>#REF!</formula>
      <formula>"一般"</formula>
    </cfRule>
  </conditionalFormatting>
  <conditionalFormatting sqref="AG16">
    <cfRule type="cellIs" dxfId="754" priority="176" stopIfTrue="1" operator="between">
      <formula>#REF!</formula>
      <formula>"一般"</formula>
    </cfRule>
  </conditionalFormatting>
  <conditionalFormatting sqref="AG18">
    <cfRule type="cellIs" dxfId="753" priority="175" stopIfTrue="1" operator="between">
      <formula>#REF!</formula>
      <formula>"一般"</formula>
    </cfRule>
  </conditionalFormatting>
  <conditionalFormatting sqref="AD18">
    <cfRule type="cellIs" dxfId="752" priority="174" stopIfTrue="1" operator="between">
      <formula>#REF!</formula>
      <formula>"一般"</formula>
    </cfRule>
  </conditionalFormatting>
  <conditionalFormatting sqref="X18">
    <cfRule type="cellIs" dxfId="751" priority="173" stopIfTrue="1" operator="between">
      <formula>#REF!</formula>
      <formula>"一般"</formula>
    </cfRule>
  </conditionalFormatting>
  <conditionalFormatting sqref="O18">
    <cfRule type="cellIs" dxfId="750" priority="172" stopIfTrue="1" operator="between">
      <formula>#REF!</formula>
      <formula>"一般"</formula>
    </cfRule>
  </conditionalFormatting>
  <conditionalFormatting sqref="L18">
    <cfRule type="cellIs" dxfId="749" priority="171" stopIfTrue="1" operator="between">
      <formula>#REF!</formula>
      <formula>"一般"</formula>
    </cfRule>
  </conditionalFormatting>
  <conditionalFormatting sqref="I18">
    <cfRule type="cellIs" dxfId="748" priority="170" stopIfTrue="1" operator="between">
      <formula>#REF!</formula>
      <formula>"一般"</formula>
    </cfRule>
  </conditionalFormatting>
  <conditionalFormatting sqref="F18">
    <cfRule type="cellIs" dxfId="747" priority="169" stopIfTrue="1" operator="between">
      <formula>#REF!</formula>
      <formula>"一般"</formula>
    </cfRule>
  </conditionalFormatting>
  <conditionalFormatting sqref="F20">
    <cfRule type="cellIs" dxfId="746" priority="168" stopIfTrue="1" operator="between">
      <formula>#REF!</formula>
      <formula>"一般"</formula>
    </cfRule>
  </conditionalFormatting>
  <conditionalFormatting sqref="I20">
    <cfRule type="cellIs" dxfId="745" priority="167" stopIfTrue="1" operator="between">
      <formula>#REF!</formula>
      <formula>"一般"</formula>
    </cfRule>
  </conditionalFormatting>
  <conditionalFormatting sqref="L20">
    <cfRule type="cellIs" dxfId="744" priority="166" stopIfTrue="1" operator="between">
      <formula>#REF!</formula>
      <formula>"一般"</formula>
    </cfRule>
  </conditionalFormatting>
  <conditionalFormatting sqref="O20">
    <cfRule type="cellIs" dxfId="743" priority="165" stopIfTrue="1" operator="between">
      <formula>#REF!</formula>
      <formula>"一般"</formula>
    </cfRule>
  </conditionalFormatting>
  <conditionalFormatting sqref="X20">
    <cfRule type="cellIs" dxfId="742" priority="164" stopIfTrue="1" operator="between">
      <formula>#REF!</formula>
      <formula>"一般"</formula>
    </cfRule>
  </conditionalFormatting>
  <conditionalFormatting sqref="AD20">
    <cfRule type="cellIs" dxfId="741" priority="163" stopIfTrue="1" operator="between">
      <formula>#REF!</formula>
      <formula>"一般"</formula>
    </cfRule>
  </conditionalFormatting>
  <conditionalFormatting sqref="AG20">
    <cfRule type="cellIs" dxfId="740" priority="162" stopIfTrue="1" operator="between">
      <formula>#REF!</formula>
      <formula>"一般"</formula>
    </cfRule>
  </conditionalFormatting>
  <conditionalFormatting sqref="AG22">
    <cfRule type="cellIs" dxfId="739" priority="161" stopIfTrue="1" operator="between">
      <formula>#REF!</formula>
      <formula>"一般"</formula>
    </cfRule>
  </conditionalFormatting>
  <conditionalFormatting sqref="AD22">
    <cfRule type="cellIs" dxfId="738" priority="160" stopIfTrue="1" operator="between">
      <formula>#REF!</formula>
      <formula>"一般"</formula>
    </cfRule>
  </conditionalFormatting>
  <conditionalFormatting sqref="X22">
    <cfRule type="cellIs" dxfId="737" priority="159" stopIfTrue="1" operator="between">
      <formula>#REF!</formula>
      <formula>"一般"</formula>
    </cfRule>
  </conditionalFormatting>
  <conditionalFormatting sqref="O22">
    <cfRule type="cellIs" dxfId="736" priority="158" stopIfTrue="1" operator="between">
      <formula>#REF!</formula>
      <formula>"一般"</formula>
    </cfRule>
  </conditionalFormatting>
  <conditionalFormatting sqref="L22">
    <cfRule type="cellIs" dxfId="735" priority="157" stopIfTrue="1" operator="between">
      <formula>#REF!</formula>
      <formula>"一般"</formula>
    </cfRule>
  </conditionalFormatting>
  <conditionalFormatting sqref="I22">
    <cfRule type="cellIs" dxfId="734" priority="156" stopIfTrue="1" operator="between">
      <formula>#REF!</formula>
      <formula>"一般"</formula>
    </cfRule>
  </conditionalFormatting>
  <conditionalFormatting sqref="F22">
    <cfRule type="cellIs" dxfId="733" priority="155" stopIfTrue="1" operator="between">
      <formula>#REF!</formula>
      <formula>"一般"</formula>
    </cfRule>
  </conditionalFormatting>
  <conditionalFormatting sqref="F24">
    <cfRule type="cellIs" dxfId="732" priority="154" stopIfTrue="1" operator="between">
      <formula>#REF!</formula>
      <formula>"一般"</formula>
    </cfRule>
  </conditionalFormatting>
  <conditionalFormatting sqref="I24">
    <cfRule type="cellIs" dxfId="731" priority="153" stopIfTrue="1" operator="between">
      <formula>#REF!</formula>
      <formula>"一般"</formula>
    </cfRule>
  </conditionalFormatting>
  <conditionalFormatting sqref="L24">
    <cfRule type="cellIs" dxfId="730" priority="152" stopIfTrue="1" operator="between">
      <formula>#REF!</formula>
      <formula>"一般"</formula>
    </cfRule>
  </conditionalFormatting>
  <conditionalFormatting sqref="O24">
    <cfRule type="cellIs" dxfId="729" priority="151" stopIfTrue="1" operator="between">
      <formula>#REF!</formula>
      <formula>"一般"</formula>
    </cfRule>
  </conditionalFormatting>
  <conditionalFormatting sqref="X24">
    <cfRule type="cellIs" dxfId="728" priority="150" stopIfTrue="1" operator="between">
      <formula>#REF!</formula>
      <formula>"一般"</formula>
    </cfRule>
  </conditionalFormatting>
  <conditionalFormatting sqref="AD24">
    <cfRule type="cellIs" dxfId="727" priority="149" stopIfTrue="1" operator="between">
      <formula>#REF!</formula>
      <formula>"一般"</formula>
    </cfRule>
  </conditionalFormatting>
  <conditionalFormatting sqref="AG24">
    <cfRule type="cellIs" dxfId="726" priority="148" stopIfTrue="1" operator="between">
      <formula>#REF!</formula>
      <formula>"一般"</formula>
    </cfRule>
  </conditionalFormatting>
  <conditionalFormatting sqref="AG28">
    <cfRule type="cellIs" dxfId="725" priority="147" stopIfTrue="1" operator="between">
      <formula>#REF!</formula>
      <formula>"一般"</formula>
    </cfRule>
  </conditionalFormatting>
  <conditionalFormatting sqref="AD28">
    <cfRule type="cellIs" dxfId="724" priority="146" stopIfTrue="1" operator="between">
      <formula>#REF!</formula>
      <formula>"一般"</formula>
    </cfRule>
  </conditionalFormatting>
  <conditionalFormatting sqref="X28">
    <cfRule type="cellIs" dxfId="723" priority="145" stopIfTrue="1" operator="between">
      <formula>#REF!</formula>
      <formula>"一般"</formula>
    </cfRule>
  </conditionalFormatting>
  <conditionalFormatting sqref="O28">
    <cfRule type="cellIs" dxfId="722" priority="144" stopIfTrue="1" operator="between">
      <formula>#REF!</formula>
      <formula>"一般"</formula>
    </cfRule>
  </conditionalFormatting>
  <conditionalFormatting sqref="L28">
    <cfRule type="cellIs" dxfId="721" priority="143" stopIfTrue="1" operator="between">
      <formula>#REF!</formula>
      <formula>"一般"</formula>
    </cfRule>
  </conditionalFormatting>
  <conditionalFormatting sqref="I28">
    <cfRule type="cellIs" dxfId="720" priority="142" stopIfTrue="1" operator="between">
      <formula>#REF!</formula>
      <formula>"一般"</formula>
    </cfRule>
  </conditionalFormatting>
  <conditionalFormatting sqref="F28">
    <cfRule type="cellIs" dxfId="719" priority="141" stopIfTrue="1" operator="between">
      <formula>#REF!</formula>
      <formula>"一般"</formula>
    </cfRule>
  </conditionalFormatting>
  <conditionalFormatting sqref="F30">
    <cfRule type="cellIs" dxfId="718" priority="140" stopIfTrue="1" operator="between">
      <formula>#REF!</formula>
      <formula>"一般"</formula>
    </cfRule>
  </conditionalFormatting>
  <conditionalFormatting sqref="I30">
    <cfRule type="cellIs" dxfId="717" priority="139" stopIfTrue="1" operator="between">
      <formula>#REF!</formula>
      <formula>"一般"</formula>
    </cfRule>
  </conditionalFormatting>
  <conditionalFormatting sqref="L30">
    <cfRule type="cellIs" dxfId="716" priority="138" stopIfTrue="1" operator="between">
      <formula>#REF!</formula>
      <formula>"一般"</formula>
    </cfRule>
  </conditionalFormatting>
  <conditionalFormatting sqref="O30">
    <cfRule type="cellIs" dxfId="715" priority="137" stopIfTrue="1" operator="between">
      <formula>#REF!</formula>
      <formula>"一般"</formula>
    </cfRule>
  </conditionalFormatting>
  <conditionalFormatting sqref="X30">
    <cfRule type="cellIs" dxfId="714" priority="136" stopIfTrue="1" operator="between">
      <formula>#REF!</formula>
      <formula>"一般"</formula>
    </cfRule>
  </conditionalFormatting>
  <conditionalFormatting sqref="AD30">
    <cfRule type="cellIs" dxfId="713" priority="135" stopIfTrue="1" operator="between">
      <formula>#REF!</formula>
      <formula>"一般"</formula>
    </cfRule>
  </conditionalFormatting>
  <conditionalFormatting sqref="AG30">
    <cfRule type="cellIs" dxfId="712" priority="134" stopIfTrue="1" operator="between">
      <formula>#REF!</formula>
      <formula>"一般"</formula>
    </cfRule>
  </conditionalFormatting>
  <conditionalFormatting sqref="AG32">
    <cfRule type="cellIs" dxfId="711" priority="133" stopIfTrue="1" operator="between">
      <formula>#REF!</formula>
      <formula>"一般"</formula>
    </cfRule>
  </conditionalFormatting>
  <conditionalFormatting sqref="AD32">
    <cfRule type="cellIs" dxfId="710" priority="132" stopIfTrue="1" operator="between">
      <formula>#REF!</formula>
      <formula>"一般"</formula>
    </cfRule>
  </conditionalFormatting>
  <conditionalFormatting sqref="X32">
    <cfRule type="cellIs" dxfId="709" priority="131" stopIfTrue="1" operator="between">
      <formula>#REF!</formula>
      <formula>"一般"</formula>
    </cfRule>
  </conditionalFormatting>
  <conditionalFormatting sqref="O32">
    <cfRule type="cellIs" dxfId="708" priority="130" stopIfTrue="1" operator="between">
      <formula>#REF!</formula>
      <formula>"一般"</formula>
    </cfRule>
  </conditionalFormatting>
  <conditionalFormatting sqref="L32">
    <cfRule type="cellIs" dxfId="707" priority="129" stopIfTrue="1" operator="between">
      <formula>#REF!</formula>
      <formula>"一般"</formula>
    </cfRule>
  </conditionalFormatting>
  <conditionalFormatting sqref="I32">
    <cfRule type="cellIs" dxfId="706" priority="128" stopIfTrue="1" operator="between">
      <formula>#REF!</formula>
      <formula>"一般"</formula>
    </cfRule>
  </conditionalFormatting>
  <conditionalFormatting sqref="F32">
    <cfRule type="cellIs" dxfId="705" priority="127" stopIfTrue="1" operator="between">
      <formula>#REF!</formula>
      <formula>"一般"</formula>
    </cfRule>
  </conditionalFormatting>
  <conditionalFormatting sqref="F36">
    <cfRule type="cellIs" dxfId="704" priority="126" stopIfTrue="1" operator="between">
      <formula>#REF!</formula>
      <formula>"一般"</formula>
    </cfRule>
  </conditionalFormatting>
  <conditionalFormatting sqref="I36">
    <cfRule type="cellIs" dxfId="703" priority="125" stopIfTrue="1" operator="between">
      <formula>#REF!</formula>
      <formula>"一般"</formula>
    </cfRule>
  </conditionalFormatting>
  <conditionalFormatting sqref="L36">
    <cfRule type="cellIs" dxfId="702" priority="124" stopIfTrue="1" operator="between">
      <formula>#REF!</formula>
      <formula>"一般"</formula>
    </cfRule>
  </conditionalFormatting>
  <conditionalFormatting sqref="O36">
    <cfRule type="cellIs" dxfId="701" priority="123" stopIfTrue="1" operator="between">
      <formula>#REF!</formula>
      <formula>"一般"</formula>
    </cfRule>
  </conditionalFormatting>
  <conditionalFormatting sqref="X36">
    <cfRule type="cellIs" dxfId="700" priority="122" stopIfTrue="1" operator="between">
      <formula>#REF!</formula>
      <formula>"一般"</formula>
    </cfRule>
  </conditionalFormatting>
  <conditionalFormatting sqref="AD36">
    <cfRule type="cellIs" dxfId="699" priority="121" stopIfTrue="1" operator="between">
      <formula>#REF!</formula>
      <formula>"一般"</formula>
    </cfRule>
  </conditionalFormatting>
  <conditionalFormatting sqref="AG36">
    <cfRule type="cellIs" dxfId="698" priority="120" stopIfTrue="1" operator="between">
      <formula>#REF!</formula>
      <formula>"一般"</formula>
    </cfRule>
  </conditionalFormatting>
  <conditionalFormatting sqref="AG38">
    <cfRule type="cellIs" dxfId="697" priority="119" stopIfTrue="1" operator="between">
      <formula>#REF!</formula>
      <formula>"一般"</formula>
    </cfRule>
  </conditionalFormatting>
  <conditionalFormatting sqref="AD38">
    <cfRule type="cellIs" dxfId="696" priority="118" stopIfTrue="1" operator="between">
      <formula>#REF!</formula>
      <formula>"一般"</formula>
    </cfRule>
  </conditionalFormatting>
  <conditionalFormatting sqref="X38">
    <cfRule type="cellIs" dxfId="695" priority="117" stopIfTrue="1" operator="between">
      <formula>#REF!</formula>
      <formula>"一般"</formula>
    </cfRule>
  </conditionalFormatting>
  <conditionalFormatting sqref="O38">
    <cfRule type="cellIs" dxfId="694" priority="116" stopIfTrue="1" operator="between">
      <formula>#REF!</formula>
      <formula>"一般"</formula>
    </cfRule>
  </conditionalFormatting>
  <conditionalFormatting sqref="L38">
    <cfRule type="cellIs" dxfId="693" priority="115" stopIfTrue="1" operator="between">
      <formula>#REF!</formula>
      <formula>"一般"</formula>
    </cfRule>
  </conditionalFormatting>
  <conditionalFormatting sqref="I38">
    <cfRule type="cellIs" dxfId="692" priority="114" stopIfTrue="1" operator="between">
      <formula>#REF!</formula>
      <formula>"一般"</formula>
    </cfRule>
  </conditionalFormatting>
  <conditionalFormatting sqref="F38">
    <cfRule type="cellIs" dxfId="691" priority="113" stopIfTrue="1" operator="between">
      <formula>#REF!</formula>
      <formula>"一般"</formula>
    </cfRule>
  </conditionalFormatting>
  <conditionalFormatting sqref="F40">
    <cfRule type="cellIs" dxfId="690" priority="112" stopIfTrue="1" operator="between">
      <formula>#REF!</formula>
      <formula>"一般"</formula>
    </cfRule>
  </conditionalFormatting>
  <conditionalFormatting sqref="I40">
    <cfRule type="cellIs" dxfId="689" priority="111" stopIfTrue="1" operator="between">
      <formula>#REF!</formula>
      <formula>"一般"</formula>
    </cfRule>
  </conditionalFormatting>
  <conditionalFormatting sqref="L40">
    <cfRule type="cellIs" dxfId="688" priority="110" stopIfTrue="1" operator="between">
      <formula>#REF!</formula>
      <formula>"一般"</formula>
    </cfRule>
  </conditionalFormatting>
  <conditionalFormatting sqref="O40">
    <cfRule type="cellIs" dxfId="687" priority="109" stopIfTrue="1" operator="between">
      <formula>#REF!</formula>
      <formula>"一般"</formula>
    </cfRule>
  </conditionalFormatting>
  <conditionalFormatting sqref="X40">
    <cfRule type="cellIs" dxfId="686" priority="108" stopIfTrue="1" operator="between">
      <formula>#REF!</formula>
      <formula>"一般"</formula>
    </cfRule>
  </conditionalFormatting>
  <conditionalFormatting sqref="AD40">
    <cfRule type="cellIs" dxfId="685" priority="107" stopIfTrue="1" operator="between">
      <formula>#REF!</formula>
      <formula>"一般"</formula>
    </cfRule>
  </conditionalFormatting>
  <conditionalFormatting sqref="AG40">
    <cfRule type="cellIs" dxfId="684" priority="106" stopIfTrue="1" operator="between">
      <formula>#REF!</formula>
      <formula>"一般"</formula>
    </cfRule>
  </conditionalFormatting>
  <conditionalFormatting sqref="AG42">
    <cfRule type="cellIs" dxfId="683" priority="105" stopIfTrue="1" operator="between">
      <formula>#REF!</formula>
      <formula>"一般"</formula>
    </cfRule>
  </conditionalFormatting>
  <conditionalFormatting sqref="AD42">
    <cfRule type="cellIs" dxfId="682" priority="104" stopIfTrue="1" operator="between">
      <formula>#REF!</formula>
      <formula>"一般"</formula>
    </cfRule>
  </conditionalFormatting>
  <conditionalFormatting sqref="X42">
    <cfRule type="cellIs" dxfId="681" priority="103" stopIfTrue="1" operator="between">
      <formula>#REF!</formula>
      <formula>"一般"</formula>
    </cfRule>
  </conditionalFormatting>
  <conditionalFormatting sqref="O42">
    <cfRule type="cellIs" dxfId="680" priority="102" stopIfTrue="1" operator="between">
      <formula>#REF!</formula>
      <formula>"一般"</formula>
    </cfRule>
  </conditionalFormatting>
  <conditionalFormatting sqref="L42">
    <cfRule type="cellIs" dxfId="679" priority="101" stopIfTrue="1" operator="between">
      <formula>#REF!</formula>
      <formula>"一般"</formula>
    </cfRule>
  </conditionalFormatting>
  <conditionalFormatting sqref="I42">
    <cfRule type="cellIs" dxfId="678" priority="100" stopIfTrue="1" operator="between">
      <formula>#REF!</formula>
      <formula>"一般"</formula>
    </cfRule>
  </conditionalFormatting>
  <conditionalFormatting sqref="F42">
    <cfRule type="cellIs" dxfId="677" priority="99" stopIfTrue="1" operator="between">
      <formula>#REF!</formula>
      <formula>"一般"</formula>
    </cfRule>
  </conditionalFormatting>
  <conditionalFormatting sqref="F44">
    <cfRule type="cellIs" dxfId="676" priority="98" stopIfTrue="1" operator="between">
      <formula>#REF!</formula>
      <formula>"一般"</formula>
    </cfRule>
  </conditionalFormatting>
  <conditionalFormatting sqref="I44">
    <cfRule type="cellIs" dxfId="675" priority="97" stopIfTrue="1" operator="between">
      <formula>#REF!</formula>
      <formula>"一般"</formula>
    </cfRule>
  </conditionalFormatting>
  <conditionalFormatting sqref="L44">
    <cfRule type="cellIs" dxfId="674" priority="96" stopIfTrue="1" operator="between">
      <formula>#REF!</formula>
      <formula>"一般"</formula>
    </cfRule>
  </conditionalFormatting>
  <conditionalFormatting sqref="O44">
    <cfRule type="cellIs" dxfId="673" priority="95" stopIfTrue="1" operator="between">
      <formula>#REF!</formula>
      <formula>"一般"</formula>
    </cfRule>
  </conditionalFormatting>
  <conditionalFormatting sqref="X44">
    <cfRule type="cellIs" dxfId="672" priority="94" stopIfTrue="1" operator="between">
      <formula>#REF!</formula>
      <formula>"一般"</formula>
    </cfRule>
  </conditionalFormatting>
  <conditionalFormatting sqref="AD44">
    <cfRule type="cellIs" dxfId="671" priority="93" stopIfTrue="1" operator="between">
      <formula>#REF!</formula>
      <formula>"一般"</formula>
    </cfRule>
  </conditionalFormatting>
  <conditionalFormatting sqref="AG44">
    <cfRule type="cellIs" dxfId="670" priority="92" stopIfTrue="1" operator="between">
      <formula>#REF!</formula>
      <formula>"一般"</formula>
    </cfRule>
  </conditionalFormatting>
  <conditionalFormatting sqref="AG48">
    <cfRule type="cellIs" dxfId="669" priority="91" stopIfTrue="1" operator="between">
      <formula>#REF!</formula>
      <formula>"一般"</formula>
    </cfRule>
  </conditionalFormatting>
  <conditionalFormatting sqref="AD48">
    <cfRule type="cellIs" dxfId="668" priority="90" stopIfTrue="1" operator="between">
      <formula>#REF!</formula>
      <formula>"一般"</formula>
    </cfRule>
  </conditionalFormatting>
  <conditionalFormatting sqref="X48">
    <cfRule type="cellIs" dxfId="667" priority="89" stopIfTrue="1" operator="between">
      <formula>#REF!</formula>
      <formula>"一般"</formula>
    </cfRule>
  </conditionalFormatting>
  <conditionalFormatting sqref="O48">
    <cfRule type="cellIs" dxfId="666" priority="88" stopIfTrue="1" operator="between">
      <formula>#REF!</formula>
      <formula>"一般"</formula>
    </cfRule>
  </conditionalFormatting>
  <conditionalFormatting sqref="L48">
    <cfRule type="cellIs" dxfId="665" priority="87" stopIfTrue="1" operator="between">
      <formula>#REF!</formula>
      <formula>"一般"</formula>
    </cfRule>
  </conditionalFormatting>
  <conditionalFormatting sqref="I48">
    <cfRule type="cellIs" dxfId="664" priority="86" stopIfTrue="1" operator="between">
      <formula>#REF!</formula>
      <formula>"一般"</formula>
    </cfRule>
  </conditionalFormatting>
  <conditionalFormatting sqref="F48">
    <cfRule type="cellIs" dxfId="663" priority="85" stopIfTrue="1" operator="between">
      <formula>#REF!</formula>
      <formula>"一般"</formula>
    </cfRule>
  </conditionalFormatting>
  <conditionalFormatting sqref="F50">
    <cfRule type="cellIs" dxfId="662" priority="84" stopIfTrue="1" operator="between">
      <formula>#REF!</formula>
      <formula>"一般"</formula>
    </cfRule>
  </conditionalFormatting>
  <conditionalFormatting sqref="I50">
    <cfRule type="cellIs" dxfId="661" priority="83" stopIfTrue="1" operator="between">
      <formula>#REF!</formula>
      <formula>"一般"</formula>
    </cfRule>
  </conditionalFormatting>
  <conditionalFormatting sqref="L50">
    <cfRule type="cellIs" dxfId="660" priority="82" stopIfTrue="1" operator="between">
      <formula>#REF!</formula>
      <formula>"一般"</formula>
    </cfRule>
  </conditionalFormatting>
  <conditionalFormatting sqref="O50">
    <cfRule type="cellIs" dxfId="659" priority="81" stopIfTrue="1" operator="between">
      <formula>#REF!</formula>
      <formula>"一般"</formula>
    </cfRule>
  </conditionalFormatting>
  <conditionalFormatting sqref="X50">
    <cfRule type="cellIs" dxfId="658" priority="80" stopIfTrue="1" operator="between">
      <formula>#REF!</formula>
      <formula>"一般"</formula>
    </cfRule>
  </conditionalFormatting>
  <conditionalFormatting sqref="AD50">
    <cfRule type="cellIs" dxfId="657" priority="79" stopIfTrue="1" operator="between">
      <formula>#REF!</formula>
      <formula>"一般"</formula>
    </cfRule>
  </conditionalFormatting>
  <conditionalFormatting sqref="AG50">
    <cfRule type="cellIs" dxfId="656" priority="78" stopIfTrue="1" operator="between">
      <formula>#REF!</formula>
      <formula>"一般"</formula>
    </cfRule>
  </conditionalFormatting>
  <conditionalFormatting sqref="AG52">
    <cfRule type="cellIs" dxfId="655" priority="77" stopIfTrue="1" operator="between">
      <formula>#REF!</formula>
      <formula>"一般"</formula>
    </cfRule>
  </conditionalFormatting>
  <conditionalFormatting sqref="AD52">
    <cfRule type="cellIs" dxfId="654" priority="76" stopIfTrue="1" operator="between">
      <formula>#REF!</formula>
      <formula>"一般"</formula>
    </cfRule>
  </conditionalFormatting>
  <conditionalFormatting sqref="X52">
    <cfRule type="cellIs" dxfId="653" priority="75" stopIfTrue="1" operator="between">
      <formula>#REF!</formula>
      <formula>"一般"</formula>
    </cfRule>
  </conditionalFormatting>
  <conditionalFormatting sqref="O52">
    <cfRule type="cellIs" dxfId="652" priority="74" stopIfTrue="1" operator="between">
      <formula>#REF!</formula>
      <formula>"一般"</formula>
    </cfRule>
  </conditionalFormatting>
  <conditionalFormatting sqref="L52">
    <cfRule type="cellIs" dxfId="651" priority="73" stopIfTrue="1" operator="between">
      <formula>#REF!</formula>
      <formula>"一般"</formula>
    </cfRule>
  </conditionalFormatting>
  <conditionalFormatting sqref="I52">
    <cfRule type="cellIs" dxfId="650" priority="72" stopIfTrue="1" operator="between">
      <formula>#REF!</formula>
      <formula>"一般"</formula>
    </cfRule>
  </conditionalFormatting>
  <conditionalFormatting sqref="F52">
    <cfRule type="cellIs" dxfId="649" priority="71" stopIfTrue="1" operator="between">
      <formula>#REF!</formula>
      <formula>"一般"</formula>
    </cfRule>
  </conditionalFormatting>
  <conditionalFormatting sqref="F54">
    <cfRule type="cellIs" dxfId="648" priority="70" stopIfTrue="1" operator="between">
      <formula>#REF!</formula>
      <formula>"一般"</formula>
    </cfRule>
  </conditionalFormatting>
  <conditionalFormatting sqref="I54">
    <cfRule type="cellIs" dxfId="647" priority="69" stopIfTrue="1" operator="between">
      <formula>#REF!</formula>
      <formula>"一般"</formula>
    </cfRule>
  </conditionalFormatting>
  <conditionalFormatting sqref="L54">
    <cfRule type="cellIs" dxfId="646" priority="68" stopIfTrue="1" operator="between">
      <formula>#REF!</formula>
      <formula>"一般"</formula>
    </cfRule>
  </conditionalFormatting>
  <conditionalFormatting sqref="O54">
    <cfRule type="cellIs" dxfId="645" priority="67" stopIfTrue="1" operator="between">
      <formula>#REF!</formula>
      <formula>"一般"</formula>
    </cfRule>
  </conditionalFormatting>
  <conditionalFormatting sqref="X54">
    <cfRule type="cellIs" dxfId="644" priority="66" stopIfTrue="1" operator="between">
      <formula>#REF!</formula>
      <formula>"一般"</formula>
    </cfRule>
  </conditionalFormatting>
  <conditionalFormatting sqref="AD54">
    <cfRule type="cellIs" dxfId="643" priority="65" stopIfTrue="1" operator="between">
      <formula>#REF!</formula>
      <formula>"一般"</formula>
    </cfRule>
  </conditionalFormatting>
  <conditionalFormatting sqref="AG54">
    <cfRule type="cellIs" dxfId="642" priority="64" stopIfTrue="1" operator="between">
      <formula>#REF!</formula>
      <formula>"一般"</formula>
    </cfRule>
  </conditionalFormatting>
  <conditionalFormatting sqref="AG56">
    <cfRule type="cellIs" dxfId="641" priority="63" stopIfTrue="1" operator="between">
      <formula>#REF!</formula>
      <formula>"一般"</formula>
    </cfRule>
  </conditionalFormatting>
  <conditionalFormatting sqref="AD56">
    <cfRule type="cellIs" dxfId="640" priority="62" stopIfTrue="1" operator="between">
      <formula>#REF!</formula>
      <formula>"一般"</formula>
    </cfRule>
  </conditionalFormatting>
  <conditionalFormatting sqref="X56">
    <cfRule type="cellIs" dxfId="639" priority="61" stopIfTrue="1" operator="between">
      <formula>#REF!</formula>
      <formula>"一般"</formula>
    </cfRule>
  </conditionalFormatting>
  <conditionalFormatting sqref="O56">
    <cfRule type="cellIs" dxfId="638" priority="60" stopIfTrue="1" operator="between">
      <formula>#REF!</formula>
      <formula>"一般"</formula>
    </cfRule>
  </conditionalFormatting>
  <conditionalFormatting sqref="L56">
    <cfRule type="cellIs" dxfId="637" priority="59" stopIfTrue="1" operator="between">
      <formula>#REF!</formula>
      <formula>"一般"</formula>
    </cfRule>
  </conditionalFormatting>
  <conditionalFormatting sqref="I56">
    <cfRule type="cellIs" dxfId="636" priority="58" stopIfTrue="1" operator="between">
      <formula>#REF!</formula>
      <formula>"一般"</formula>
    </cfRule>
  </conditionalFormatting>
  <conditionalFormatting sqref="F56">
    <cfRule type="cellIs" dxfId="635" priority="57" stopIfTrue="1" operator="between">
      <formula>#REF!</formula>
      <formula>"一般"</formula>
    </cfRule>
  </conditionalFormatting>
  <conditionalFormatting sqref="AG58">
    <cfRule type="cellIs" dxfId="634" priority="56" stopIfTrue="1" operator="between">
      <formula>#REF!</formula>
      <formula>"一般"</formula>
    </cfRule>
  </conditionalFormatting>
  <conditionalFormatting sqref="AD58">
    <cfRule type="cellIs" dxfId="633" priority="55" stopIfTrue="1" operator="between">
      <formula>#REF!</formula>
      <formula>"一般"</formula>
    </cfRule>
  </conditionalFormatting>
  <conditionalFormatting sqref="X58">
    <cfRule type="cellIs" dxfId="632" priority="54" stopIfTrue="1" operator="between">
      <formula>#REF!</formula>
      <formula>"一般"</formula>
    </cfRule>
  </conditionalFormatting>
  <conditionalFormatting sqref="O58">
    <cfRule type="cellIs" dxfId="631" priority="53" stopIfTrue="1" operator="between">
      <formula>#REF!</formula>
      <formula>"一般"</formula>
    </cfRule>
  </conditionalFormatting>
  <conditionalFormatting sqref="L58">
    <cfRule type="cellIs" dxfId="630" priority="52" stopIfTrue="1" operator="between">
      <formula>#REF!</formula>
      <formula>"一般"</formula>
    </cfRule>
  </conditionalFormatting>
  <conditionalFormatting sqref="I58">
    <cfRule type="cellIs" dxfId="629" priority="51" stopIfTrue="1" operator="between">
      <formula>#REF!</formula>
      <formula>"一般"</formula>
    </cfRule>
  </conditionalFormatting>
  <conditionalFormatting sqref="F58">
    <cfRule type="cellIs" dxfId="628" priority="50" stopIfTrue="1" operator="between">
      <formula>#REF!</formula>
      <formula>"一般"</formula>
    </cfRule>
  </conditionalFormatting>
  <conditionalFormatting sqref="F60">
    <cfRule type="cellIs" dxfId="627" priority="49" stopIfTrue="1" operator="between">
      <formula>#REF!</formula>
      <formula>"一般"</formula>
    </cfRule>
  </conditionalFormatting>
  <conditionalFormatting sqref="I60">
    <cfRule type="cellIs" dxfId="626" priority="48" stopIfTrue="1" operator="between">
      <formula>#REF!</formula>
      <formula>"一般"</formula>
    </cfRule>
  </conditionalFormatting>
  <conditionalFormatting sqref="L60">
    <cfRule type="cellIs" dxfId="625" priority="47" stopIfTrue="1" operator="between">
      <formula>#REF!</formula>
      <formula>"一般"</formula>
    </cfRule>
  </conditionalFormatting>
  <conditionalFormatting sqref="O60">
    <cfRule type="cellIs" dxfId="624" priority="46" stopIfTrue="1" operator="between">
      <formula>#REF!</formula>
      <formula>"一般"</formula>
    </cfRule>
  </conditionalFormatting>
  <conditionalFormatting sqref="X60">
    <cfRule type="cellIs" dxfId="623" priority="45" stopIfTrue="1" operator="between">
      <formula>#REF!</formula>
      <formula>"一般"</formula>
    </cfRule>
  </conditionalFormatting>
  <conditionalFormatting sqref="AD60">
    <cfRule type="cellIs" dxfId="622" priority="44" stopIfTrue="1" operator="between">
      <formula>#REF!</formula>
      <formula>"一般"</formula>
    </cfRule>
  </conditionalFormatting>
  <conditionalFormatting sqref="AG60">
    <cfRule type="cellIs" dxfId="621" priority="43" stopIfTrue="1" operator="between">
      <formula>#REF!</formula>
      <formula>"一般"</formula>
    </cfRule>
  </conditionalFormatting>
  <conditionalFormatting sqref="AG62">
    <cfRule type="cellIs" dxfId="620" priority="42" stopIfTrue="1" operator="between">
      <formula>#REF!</formula>
      <formula>"一般"</formula>
    </cfRule>
  </conditionalFormatting>
  <conditionalFormatting sqref="AD62">
    <cfRule type="cellIs" dxfId="619" priority="41" stopIfTrue="1" operator="between">
      <formula>#REF!</formula>
      <formula>"一般"</formula>
    </cfRule>
  </conditionalFormatting>
  <conditionalFormatting sqref="X62">
    <cfRule type="cellIs" dxfId="618" priority="40" stopIfTrue="1" operator="between">
      <formula>#REF!</formula>
      <formula>"一般"</formula>
    </cfRule>
  </conditionalFormatting>
  <conditionalFormatting sqref="O62">
    <cfRule type="cellIs" dxfId="617" priority="39" stopIfTrue="1" operator="between">
      <formula>#REF!</formula>
      <formula>"一般"</formula>
    </cfRule>
  </conditionalFormatting>
  <conditionalFormatting sqref="L62">
    <cfRule type="cellIs" dxfId="616" priority="38" stopIfTrue="1" operator="between">
      <formula>#REF!</formula>
      <formula>"一般"</formula>
    </cfRule>
  </conditionalFormatting>
  <conditionalFormatting sqref="I62">
    <cfRule type="cellIs" dxfId="615" priority="37" stopIfTrue="1" operator="between">
      <formula>#REF!</formula>
      <formula>"一般"</formula>
    </cfRule>
  </conditionalFormatting>
  <conditionalFormatting sqref="F62">
    <cfRule type="cellIs" dxfId="614" priority="36" stopIfTrue="1" operator="between">
      <formula>#REF!</formula>
      <formula>"一般"</formula>
    </cfRule>
  </conditionalFormatting>
  <conditionalFormatting sqref="AG34">
    <cfRule type="cellIs" dxfId="613" priority="35" stopIfTrue="1" operator="between">
      <formula>#REF!</formula>
      <formula>"一般"</formula>
    </cfRule>
  </conditionalFormatting>
  <conditionalFormatting sqref="AD34">
    <cfRule type="cellIs" dxfId="612" priority="34" stopIfTrue="1" operator="between">
      <formula>#REF!</formula>
      <formula>"一般"</formula>
    </cfRule>
  </conditionalFormatting>
  <conditionalFormatting sqref="X34">
    <cfRule type="cellIs" dxfId="611" priority="33" stopIfTrue="1" operator="between">
      <formula>#REF!</formula>
      <formula>"一般"</formula>
    </cfRule>
  </conditionalFormatting>
  <conditionalFormatting sqref="O34">
    <cfRule type="cellIs" dxfId="610" priority="32" stopIfTrue="1" operator="between">
      <formula>#REF!</formula>
      <formula>"一般"</formula>
    </cfRule>
  </conditionalFormatting>
  <conditionalFormatting sqref="L34">
    <cfRule type="cellIs" dxfId="609" priority="31" stopIfTrue="1" operator="between">
      <formula>#REF!</formula>
      <formula>"一般"</formula>
    </cfRule>
  </conditionalFormatting>
  <conditionalFormatting sqref="I34">
    <cfRule type="cellIs" dxfId="608" priority="30" stopIfTrue="1" operator="between">
      <formula>#REF!</formula>
      <formula>"一般"</formula>
    </cfRule>
  </conditionalFormatting>
  <conditionalFormatting sqref="F34">
    <cfRule type="cellIs" dxfId="607" priority="29" stopIfTrue="1" operator="between">
      <formula>#REF!</formula>
      <formula>"一般"</formula>
    </cfRule>
  </conditionalFormatting>
  <conditionalFormatting sqref="F46">
    <cfRule type="cellIs" dxfId="606" priority="28" stopIfTrue="1" operator="between">
      <formula>#REF!</formula>
      <formula>"一般"</formula>
    </cfRule>
  </conditionalFormatting>
  <conditionalFormatting sqref="I46">
    <cfRule type="cellIs" dxfId="605" priority="27" stopIfTrue="1" operator="between">
      <formula>#REF!</formula>
      <formula>"一般"</formula>
    </cfRule>
  </conditionalFormatting>
  <conditionalFormatting sqref="L46">
    <cfRule type="cellIs" dxfId="604" priority="26" stopIfTrue="1" operator="between">
      <formula>#REF!</formula>
      <formula>"一般"</formula>
    </cfRule>
  </conditionalFormatting>
  <conditionalFormatting sqref="O46">
    <cfRule type="cellIs" dxfId="603" priority="25" stopIfTrue="1" operator="between">
      <formula>#REF!</formula>
      <formula>"一般"</formula>
    </cfRule>
  </conditionalFormatting>
  <conditionalFormatting sqref="X46">
    <cfRule type="cellIs" dxfId="602" priority="24" stopIfTrue="1" operator="between">
      <formula>#REF!</formula>
      <formula>"一般"</formula>
    </cfRule>
  </conditionalFormatting>
  <conditionalFormatting sqref="AD46">
    <cfRule type="cellIs" dxfId="601" priority="23" stopIfTrue="1" operator="between">
      <formula>#REF!</formula>
      <formula>"一般"</formula>
    </cfRule>
  </conditionalFormatting>
  <conditionalFormatting sqref="AG46">
    <cfRule type="cellIs" dxfId="600" priority="22" stopIfTrue="1" operator="between">
      <formula>#REF!</formula>
      <formula>"一般"</formula>
    </cfRule>
  </conditionalFormatting>
  <conditionalFormatting sqref="AG26">
    <cfRule type="cellIs" dxfId="599" priority="21" stopIfTrue="1" operator="between">
      <formula>#REF!</formula>
      <formula>"一般"</formula>
    </cfRule>
  </conditionalFormatting>
  <conditionalFormatting sqref="AD26">
    <cfRule type="cellIs" dxfId="598" priority="20" stopIfTrue="1" operator="between">
      <formula>#REF!</formula>
      <formula>"一般"</formula>
    </cfRule>
  </conditionalFormatting>
  <conditionalFormatting sqref="X26">
    <cfRule type="cellIs" dxfId="597" priority="19" stopIfTrue="1" operator="between">
      <formula>#REF!</formula>
      <formula>"一般"</formula>
    </cfRule>
  </conditionalFormatting>
  <conditionalFormatting sqref="O26">
    <cfRule type="cellIs" dxfId="596" priority="18" stopIfTrue="1" operator="between">
      <formula>#REF!</formula>
      <formula>"一般"</formula>
    </cfRule>
  </conditionalFormatting>
  <conditionalFormatting sqref="L26">
    <cfRule type="cellIs" dxfId="595" priority="17" stopIfTrue="1" operator="between">
      <formula>#REF!</formula>
      <formula>"一般"</formula>
    </cfRule>
  </conditionalFormatting>
  <conditionalFormatting sqref="I26">
    <cfRule type="cellIs" dxfId="594" priority="16" stopIfTrue="1" operator="between">
      <formula>#REF!</formula>
      <formula>"一般"</formula>
    </cfRule>
  </conditionalFormatting>
  <conditionalFormatting sqref="F26">
    <cfRule type="cellIs" dxfId="593" priority="15" stopIfTrue="1" operator="between">
      <formula>#REF!</formula>
      <formula>"一般"</formula>
    </cfRule>
  </conditionalFormatting>
  <conditionalFormatting sqref="AG64">
    <cfRule type="cellIs" dxfId="592" priority="14" stopIfTrue="1" operator="between">
      <formula>#REF!</formula>
      <formula>"一般"</formula>
    </cfRule>
  </conditionalFormatting>
  <conditionalFormatting sqref="AD64">
    <cfRule type="cellIs" dxfId="591" priority="13" stopIfTrue="1" operator="between">
      <formula>#REF!</formula>
      <formula>"一般"</formula>
    </cfRule>
  </conditionalFormatting>
  <conditionalFormatting sqref="X64">
    <cfRule type="cellIs" dxfId="590" priority="12" stopIfTrue="1" operator="between">
      <formula>#REF!</formula>
      <formula>"一般"</formula>
    </cfRule>
  </conditionalFormatting>
  <conditionalFormatting sqref="O64">
    <cfRule type="cellIs" dxfId="589" priority="11" stopIfTrue="1" operator="between">
      <formula>#REF!</formula>
      <formula>"一般"</formula>
    </cfRule>
  </conditionalFormatting>
  <conditionalFormatting sqref="L64">
    <cfRule type="cellIs" dxfId="588" priority="10" stopIfTrue="1" operator="between">
      <formula>#REF!</formula>
      <formula>"一般"</formula>
    </cfRule>
  </conditionalFormatting>
  <conditionalFormatting sqref="I64">
    <cfRule type="cellIs" dxfId="587" priority="9" stopIfTrue="1" operator="between">
      <formula>#REF!</formula>
      <formula>"一般"</formula>
    </cfRule>
  </conditionalFormatting>
  <conditionalFormatting sqref="F64">
    <cfRule type="cellIs" dxfId="586" priority="8" stopIfTrue="1" operator="between">
      <formula>#REF!</formula>
      <formula>"一般"</formula>
    </cfRule>
  </conditionalFormatting>
  <conditionalFormatting sqref="AG66">
    <cfRule type="cellIs" dxfId="585" priority="7" stopIfTrue="1" operator="between">
      <formula>#REF!</formula>
      <formula>"一般"</formula>
    </cfRule>
  </conditionalFormatting>
  <conditionalFormatting sqref="AD66">
    <cfRule type="cellIs" dxfId="584" priority="6" stopIfTrue="1" operator="between">
      <formula>#REF!</formula>
      <formula>"一般"</formula>
    </cfRule>
  </conditionalFormatting>
  <conditionalFormatting sqref="X66">
    <cfRule type="cellIs" dxfId="583" priority="5" stopIfTrue="1" operator="between">
      <formula>#REF!</formula>
      <formula>"一般"</formula>
    </cfRule>
  </conditionalFormatting>
  <conditionalFormatting sqref="O66">
    <cfRule type="cellIs" dxfId="582" priority="4" stopIfTrue="1" operator="between">
      <formula>#REF!</formula>
      <formula>"一般"</formula>
    </cfRule>
  </conditionalFormatting>
  <conditionalFormatting sqref="L66">
    <cfRule type="cellIs" dxfId="581" priority="3" stopIfTrue="1" operator="between">
      <formula>#REF!</formula>
      <formula>"一般"</formula>
    </cfRule>
  </conditionalFormatting>
  <conditionalFormatting sqref="I66">
    <cfRule type="cellIs" dxfId="580" priority="2" stopIfTrue="1" operator="between">
      <formula>#REF!</formula>
      <formula>"一般"</formula>
    </cfRule>
  </conditionalFormatting>
  <conditionalFormatting sqref="F66">
    <cfRule type="cellIs" dxfId="579" priority="1" stopIfTrue="1" operator="between">
      <formula>#REF!</formula>
      <formula>"一般"</formula>
    </cfRule>
  </conditionalFormatting>
  <printOptions horizontalCentered="1"/>
  <pageMargins left="0.39370078740157483" right="0.39370078740157483" top="0.74803149606299213" bottom="0.35433070866141736" header="0.31496062992125984" footer="0.31496062992125984"/>
  <pageSetup paperSize="8" scale="55" fitToHeight="0" orientation="landscape" horizontalDpi="1200" verticalDpi="1200" r:id="rId1"/>
  <headerFooter alignWithMargins="0"/>
  <rowBreaks count="1" manualBreakCount="1">
    <brk id="43" max="51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67"/>
  <sheetViews>
    <sheetView view="pageBreakPreview" topLeftCell="AB37" zoomScale="90" zoomScaleNormal="100" zoomScaleSheetLayoutView="90" workbookViewId="0">
      <selection activeCell="AS43" sqref="AS43"/>
    </sheetView>
  </sheetViews>
  <sheetFormatPr defaultColWidth="9" defaultRowHeight="10.5"/>
  <cols>
    <col min="1" max="1" width="3.625" style="14" customWidth="1"/>
    <col min="2" max="2" width="3.125" style="17" bestFit="1" customWidth="1"/>
    <col min="3" max="3" width="4.625" style="17" customWidth="1"/>
    <col min="4" max="5" width="3.75" style="14" customWidth="1"/>
    <col min="6" max="6" width="3.125" style="14" customWidth="1"/>
    <col min="7" max="8" width="3.75" style="14" customWidth="1"/>
    <col min="9" max="9" width="3.375" style="14" customWidth="1"/>
    <col min="10" max="11" width="3.75" style="14" customWidth="1"/>
    <col min="12" max="12" width="3.125" style="14" customWidth="1"/>
    <col min="13" max="14" width="3.75" style="14" customWidth="1"/>
    <col min="15" max="15" width="3.125" style="14" customWidth="1"/>
    <col min="16" max="17" width="3.75" style="14" customWidth="1"/>
    <col min="18" max="18" width="3.125" style="14" customWidth="1"/>
    <col min="19" max="23" width="3.75" style="14" customWidth="1"/>
    <col min="24" max="24" width="3.125" style="14" customWidth="1"/>
    <col min="25" max="26" width="3.75" style="14" customWidth="1"/>
    <col min="27" max="27" width="3.125" style="14" customWidth="1"/>
    <col min="28" max="29" width="3.75" style="14" customWidth="1"/>
    <col min="30" max="30" width="3.125" style="14" customWidth="1"/>
    <col min="31" max="32" width="3.75" style="14" customWidth="1"/>
    <col min="33" max="33" width="3.125" style="14" customWidth="1"/>
    <col min="34" max="34" width="4.125" style="14" customWidth="1"/>
    <col min="35" max="43" width="17.5" style="14" customWidth="1"/>
    <col min="44" max="44" width="17.5" style="14" hidden="1" customWidth="1"/>
    <col min="45" max="46" width="17.5" style="14" customWidth="1"/>
    <col min="47" max="47" width="17.5" style="14" hidden="1" customWidth="1"/>
    <col min="48" max="49" width="17.5" style="14" customWidth="1"/>
    <col min="50" max="51" width="17.5" style="14" hidden="1" customWidth="1"/>
    <col min="52" max="52" width="4.5" style="14" hidden="1" customWidth="1"/>
    <col min="53" max="53" width="9.625" style="14" customWidth="1"/>
    <col min="54" max="54" width="2.875" style="14" bestFit="1" customWidth="1"/>
    <col min="55" max="55" width="3.625" style="14" bestFit="1" customWidth="1"/>
    <col min="56" max="56" width="9.625" style="14" customWidth="1"/>
    <col min="57" max="57" width="10.125" style="14" bestFit="1" customWidth="1"/>
    <col min="58" max="66" width="9.625" style="14" customWidth="1"/>
    <col min="67" max="16384" width="9" style="14"/>
  </cols>
  <sheetData>
    <row r="1" spans="1:57" s="4" customFormat="1" ht="24" customHeight="1">
      <c r="A1" s="485" t="s">
        <v>104</v>
      </c>
      <c r="B1" s="485"/>
      <c r="C1" s="486">
        <v>5</v>
      </c>
      <c r="D1" s="486"/>
      <c r="E1" s="3" t="s">
        <v>0</v>
      </c>
      <c r="AI1" s="5" t="s">
        <v>1</v>
      </c>
      <c r="AJ1" s="6" t="s">
        <v>108</v>
      </c>
      <c r="AK1" s="6"/>
      <c r="AL1" s="6"/>
      <c r="AM1" s="6"/>
      <c r="AN1" s="6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</row>
    <row r="2" spans="1:57" s="4" customFormat="1" ht="13.5" customHeight="1">
      <c r="A2" s="325"/>
      <c r="B2" s="325"/>
      <c r="C2" s="2"/>
      <c r="D2" s="9"/>
      <c r="AI2" s="10" t="s">
        <v>41</v>
      </c>
      <c r="AJ2" s="11" t="s">
        <v>2</v>
      </c>
      <c r="AK2" s="11"/>
      <c r="AL2" s="11"/>
      <c r="AM2" s="11"/>
      <c r="AN2" s="11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</row>
    <row r="3" spans="1:57" s="4" customFormat="1" ht="13.5" customHeight="1">
      <c r="A3" s="325"/>
      <c r="B3" s="325"/>
      <c r="C3" s="2"/>
      <c r="D3" s="9"/>
      <c r="AI3" s="11"/>
      <c r="AJ3" s="7" t="s">
        <v>3</v>
      </c>
      <c r="AK3" s="7"/>
      <c r="AL3" s="7"/>
      <c r="AM3" s="7"/>
      <c r="AN3" s="7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</row>
    <row r="4" spans="1:57" s="4" customFormat="1" ht="13.5" customHeight="1">
      <c r="A4" s="325"/>
      <c r="B4" s="325"/>
      <c r="C4" s="2"/>
      <c r="D4" s="9"/>
      <c r="AI4" s="11"/>
      <c r="AJ4" s="7" t="s">
        <v>4</v>
      </c>
      <c r="AK4" s="7"/>
      <c r="AL4" s="7"/>
      <c r="AM4" s="7"/>
      <c r="AN4" s="7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</row>
    <row r="5" spans="1:57" s="4" customFormat="1" ht="13.5" customHeight="1">
      <c r="A5" s="325"/>
      <c r="B5" s="325"/>
      <c r="C5" s="2"/>
      <c r="D5" s="9"/>
      <c r="AI5" s="12" t="s">
        <v>42</v>
      </c>
      <c r="AJ5" s="11" t="s">
        <v>5</v>
      </c>
      <c r="AK5" s="11"/>
      <c r="AL5" s="11"/>
      <c r="AM5" s="11"/>
      <c r="AN5" s="11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</row>
    <row r="6" spans="1:57" s="4" customFormat="1" ht="13.5" customHeight="1">
      <c r="A6" s="325"/>
      <c r="B6" s="325"/>
      <c r="C6" s="2"/>
      <c r="D6" s="9"/>
      <c r="AI6" s="10" t="s">
        <v>43</v>
      </c>
      <c r="AJ6" s="11" t="s">
        <v>6</v>
      </c>
      <c r="AK6" s="11"/>
      <c r="AL6" s="11"/>
      <c r="AM6" s="11"/>
      <c r="AN6" s="11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</row>
    <row r="7" spans="1:57" s="4" customFormat="1" ht="13.5" customHeight="1">
      <c r="A7" s="325"/>
      <c r="B7" s="325"/>
      <c r="C7" s="2"/>
      <c r="D7" s="9"/>
      <c r="AI7" s="10"/>
      <c r="AJ7" s="10"/>
      <c r="AK7" s="10"/>
      <c r="AL7" s="10"/>
      <c r="AM7" s="10"/>
      <c r="AN7" s="11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</row>
    <row r="8" spans="1:57" ht="21" customHeight="1" thickBot="1">
      <c r="A8" s="250"/>
      <c r="B8" s="250"/>
      <c r="C8" s="250"/>
      <c r="D8" s="250"/>
      <c r="E8" s="250"/>
      <c r="F8" s="250"/>
      <c r="G8" s="250"/>
      <c r="H8" s="250"/>
      <c r="I8" s="250"/>
      <c r="J8" s="250"/>
      <c r="K8" s="250"/>
      <c r="AC8" s="14" t="s">
        <v>7</v>
      </c>
      <c r="BB8" s="12"/>
      <c r="BC8" s="13"/>
    </row>
    <row r="9" spans="1:57" s="17" customFormat="1" ht="23.25" customHeight="1" thickBot="1">
      <c r="A9" s="487" t="s">
        <v>8</v>
      </c>
      <c r="B9" s="489" t="s">
        <v>9</v>
      </c>
      <c r="C9" s="489" t="s">
        <v>10</v>
      </c>
      <c r="D9" s="455" t="s">
        <v>11</v>
      </c>
      <c r="E9" s="456"/>
      <c r="F9" s="491"/>
      <c r="G9" s="463" t="s">
        <v>12</v>
      </c>
      <c r="H9" s="456"/>
      <c r="I9" s="457"/>
      <c r="J9" s="465" t="s">
        <v>13</v>
      </c>
      <c r="K9" s="466"/>
      <c r="L9" s="467"/>
      <c r="M9" s="471" t="s">
        <v>14</v>
      </c>
      <c r="N9" s="472"/>
      <c r="O9" s="472"/>
      <c r="P9" s="471" t="s">
        <v>38</v>
      </c>
      <c r="Q9" s="472"/>
      <c r="R9" s="475"/>
      <c r="S9" s="472" t="s">
        <v>39</v>
      </c>
      <c r="T9" s="472"/>
      <c r="U9" s="475"/>
      <c r="V9" s="455" t="s">
        <v>15</v>
      </c>
      <c r="W9" s="456"/>
      <c r="X9" s="457"/>
      <c r="Y9" s="449" t="s">
        <v>16</v>
      </c>
      <c r="Z9" s="450"/>
      <c r="AA9" s="451"/>
      <c r="AB9" s="455" t="s">
        <v>36</v>
      </c>
      <c r="AC9" s="456"/>
      <c r="AD9" s="457"/>
      <c r="AE9" s="455" t="s">
        <v>37</v>
      </c>
      <c r="AF9" s="456"/>
      <c r="AG9" s="457"/>
      <c r="AH9" s="461" t="s">
        <v>17</v>
      </c>
      <c r="AI9" s="477" t="s">
        <v>18</v>
      </c>
      <c r="AJ9" s="478"/>
      <c r="AK9" s="478"/>
      <c r="AL9" s="478"/>
      <c r="AM9" s="478"/>
      <c r="AN9" s="478"/>
      <c r="AO9" s="478"/>
      <c r="AP9" s="478"/>
      <c r="AQ9" s="478"/>
      <c r="AR9" s="479"/>
      <c r="AS9" s="477" t="s">
        <v>19</v>
      </c>
      <c r="AT9" s="478"/>
      <c r="AU9" s="478"/>
      <c r="AV9" s="478"/>
      <c r="AW9" s="479"/>
      <c r="AX9" s="386"/>
      <c r="AY9" s="387"/>
      <c r="AZ9" s="16"/>
    </row>
    <row r="10" spans="1:57" s="17" customFormat="1" ht="23.25" customHeight="1" thickBot="1">
      <c r="A10" s="488"/>
      <c r="B10" s="490"/>
      <c r="C10" s="490"/>
      <c r="D10" s="458"/>
      <c r="E10" s="459"/>
      <c r="F10" s="492"/>
      <c r="G10" s="464"/>
      <c r="H10" s="459"/>
      <c r="I10" s="460"/>
      <c r="J10" s="468"/>
      <c r="K10" s="469"/>
      <c r="L10" s="470"/>
      <c r="M10" s="473"/>
      <c r="N10" s="474"/>
      <c r="O10" s="474"/>
      <c r="P10" s="473"/>
      <c r="Q10" s="474"/>
      <c r="R10" s="476"/>
      <c r="S10" s="474"/>
      <c r="T10" s="474"/>
      <c r="U10" s="476"/>
      <c r="V10" s="458"/>
      <c r="W10" s="459"/>
      <c r="X10" s="460"/>
      <c r="Y10" s="452"/>
      <c r="Z10" s="453"/>
      <c r="AA10" s="454"/>
      <c r="AB10" s="458"/>
      <c r="AC10" s="459"/>
      <c r="AD10" s="460"/>
      <c r="AE10" s="458"/>
      <c r="AF10" s="459"/>
      <c r="AG10" s="460"/>
      <c r="AH10" s="462"/>
      <c r="AI10" s="480" t="s">
        <v>20</v>
      </c>
      <c r="AJ10" s="481"/>
      <c r="AK10" s="481"/>
      <c r="AL10" s="481"/>
      <c r="AM10" s="481"/>
      <c r="AN10" s="481"/>
      <c r="AO10" s="480" t="s">
        <v>21</v>
      </c>
      <c r="AP10" s="481"/>
      <c r="AQ10" s="481"/>
      <c r="AR10" s="482"/>
      <c r="AS10" s="483" t="s">
        <v>22</v>
      </c>
      <c r="AT10" s="484"/>
      <c r="AU10" s="484"/>
      <c r="AV10" s="480" t="s">
        <v>23</v>
      </c>
      <c r="AW10" s="482"/>
      <c r="AX10" s="384"/>
      <c r="AY10" s="385"/>
      <c r="AZ10" s="16"/>
    </row>
    <row r="11" spans="1:57" ht="32.25" customHeight="1">
      <c r="A11" s="18" t="s">
        <v>44</v>
      </c>
      <c r="B11" s="328">
        <v>1</v>
      </c>
      <c r="C11" s="32" t="s">
        <v>24</v>
      </c>
      <c r="D11" s="33">
        <v>3</v>
      </c>
      <c r="E11" s="34">
        <v>20</v>
      </c>
      <c r="F11" s="35" t="str">
        <f t="shared" ref="F11:F63" si="0">IF(D11="","",VLOOKUP(WEEKDAY(DATE($C$1+2018,D11,E11)),$BB$11:$BC$16,2))</f>
        <v>(月)</v>
      </c>
      <c r="G11" s="36">
        <v>3</v>
      </c>
      <c r="H11" s="262">
        <v>27</v>
      </c>
      <c r="I11" s="35" t="str">
        <f t="shared" ref="I11:I63" si="1">IF(G11="","",VLOOKUP(WEEKDAY(DATE($C$1+2018,G11,H11)),$BB$11:$BC$16,2))</f>
        <v>(月)</v>
      </c>
      <c r="J11" s="33"/>
      <c r="K11" s="34"/>
      <c r="L11" s="37" t="str">
        <f>IF(J11="","",VLOOKUP(WEEKDAY(DATE($C$1+1988,J11,K11)),$BB$11:$BC$14,2))</f>
        <v/>
      </c>
      <c r="M11" s="33"/>
      <c r="N11" s="34"/>
      <c r="O11" s="38" t="str">
        <f>IF(M11="","",VLOOKUP(WEEKDAY(DATE($C$1+1988,M11,N11)),$BB$11:$BC$14,2))</f>
        <v/>
      </c>
      <c r="P11" s="33">
        <v>4</v>
      </c>
      <c r="Q11" s="34">
        <v>3</v>
      </c>
      <c r="R11" s="37" t="str">
        <f>IF(P11="","",VLOOKUP(WEEKDAY(DATE($C$1+2018,P11,Q11)),$BB$11:$BC$14,2))</f>
        <v>(月)</v>
      </c>
      <c r="S11" s="39">
        <v>4</v>
      </c>
      <c r="T11" s="34">
        <v>4</v>
      </c>
      <c r="U11" s="35" t="str">
        <f>IF(S11="","",VLOOKUP(WEEKDAY(DATE($C$1+2018,S11,T11)),$BB$11:$BC$16,2))</f>
        <v>(火)</v>
      </c>
      <c r="V11" s="33"/>
      <c r="W11" s="34"/>
      <c r="X11" s="37" t="str">
        <f>IF(V11="","",VLOOKUP(WEEKDAY(DATE($C$1+1988,V11,W11)),$BB$11:$BC$14,2))</f>
        <v/>
      </c>
      <c r="Y11" s="345">
        <v>4</v>
      </c>
      <c r="Z11" s="346">
        <v>13</v>
      </c>
      <c r="AA11" s="190" t="str">
        <f>IF(Y11="","",VLOOKUP(WEEKDAY(DATE($C$1+2018,Y11,Z11)),$BB$11:$BC$16,2))</f>
        <v>(木)</v>
      </c>
      <c r="AB11" s="33"/>
      <c r="AC11" s="34"/>
      <c r="AD11" s="38"/>
      <c r="AE11" s="33"/>
      <c r="AF11" s="34"/>
      <c r="AG11" s="37"/>
      <c r="AH11" s="65">
        <f>DATE($C$1+1988,Y11,Z11)-DATE($C$1+1988,S11,T11)</f>
        <v>9</v>
      </c>
      <c r="AI11" s="41"/>
      <c r="AJ11" s="133"/>
      <c r="AK11" s="133"/>
      <c r="AL11" s="133"/>
      <c r="AM11" s="133"/>
      <c r="AN11" s="42"/>
      <c r="AO11" s="98"/>
      <c r="AP11" s="301"/>
      <c r="AQ11" s="229"/>
      <c r="AR11" s="44"/>
      <c r="AS11" s="168"/>
      <c r="AT11" s="223"/>
      <c r="AU11" s="223"/>
      <c r="AV11" s="98"/>
      <c r="AW11" s="373"/>
      <c r="AX11" s="388"/>
      <c r="AY11" s="288"/>
      <c r="AZ11" s="19"/>
      <c r="BB11" s="20">
        <v>2</v>
      </c>
      <c r="BC11" s="20" t="s">
        <v>40</v>
      </c>
      <c r="BE11" s="20" t="s">
        <v>26</v>
      </c>
    </row>
    <row r="12" spans="1:57" ht="32.25" customHeight="1">
      <c r="A12" s="30"/>
      <c r="B12" s="446">
        <v>2</v>
      </c>
      <c r="C12" s="106" t="s">
        <v>27</v>
      </c>
      <c r="D12" s="107">
        <v>3</v>
      </c>
      <c r="E12" s="108">
        <v>22</v>
      </c>
      <c r="F12" s="109" t="str">
        <f t="shared" si="0"/>
        <v>(水)</v>
      </c>
      <c r="G12" s="110">
        <v>3</v>
      </c>
      <c r="H12" s="261">
        <v>29</v>
      </c>
      <c r="I12" s="109" t="str">
        <f t="shared" si="1"/>
        <v>(水)</v>
      </c>
      <c r="J12" s="107">
        <v>4</v>
      </c>
      <c r="K12" s="261">
        <v>3</v>
      </c>
      <c r="L12" s="109" t="str">
        <f>IF(J12="","",VLOOKUP(WEEKDAY(DATE($C$1+2018,J12,K12)),$BB$11:$BC$16,2))</f>
        <v>(月)</v>
      </c>
      <c r="M12" s="107">
        <v>4</v>
      </c>
      <c r="N12" s="261">
        <v>4</v>
      </c>
      <c r="O12" s="109" t="str">
        <f>IF(M12="","",VLOOKUP(WEEKDAY(DATE($C$1+2018,M12,N12)),$BB$11:$BC$16,2))</f>
        <v>(火)</v>
      </c>
      <c r="P12" s="107"/>
      <c r="Q12" s="108"/>
      <c r="R12" s="111"/>
      <c r="S12" s="113"/>
      <c r="T12" s="108"/>
      <c r="U12" s="111"/>
      <c r="V12" s="107">
        <v>4</v>
      </c>
      <c r="W12" s="108">
        <v>19</v>
      </c>
      <c r="X12" s="109" t="str">
        <f>IF(V12="","",VLOOKUP(WEEKDAY(DATE($C$1+2018,V12,W12)),$BB$11:$BC$16,2))</f>
        <v>(水)</v>
      </c>
      <c r="Y12" s="329">
        <v>4</v>
      </c>
      <c r="Z12" s="330">
        <v>20</v>
      </c>
      <c r="AA12" s="343" t="str">
        <f>IF(Y12="","",VLOOKUP(WEEKDAY(DATE($C$1+2018,Y12,Z12)),$BB$11:$BC$16,2))</f>
        <v>(木)</v>
      </c>
      <c r="AB12" s="107">
        <v>4</v>
      </c>
      <c r="AC12" s="108">
        <v>24</v>
      </c>
      <c r="AD12" s="109" t="str">
        <f>IF(AB12="","",VLOOKUP(WEEKDAY(DATE($C$1+2018,AB12,AC12)),$BB$11:$BC$16,2))</f>
        <v>(月)</v>
      </c>
      <c r="AE12" s="107">
        <v>4</v>
      </c>
      <c r="AF12" s="108">
        <v>25</v>
      </c>
      <c r="AG12" s="109" t="str">
        <f>IF(AE12="","",VLOOKUP(WEEKDAY(DATE($C$1+2018,AE12,AF12)),$BB$11:$BC$16,2))</f>
        <v>(火)</v>
      </c>
      <c r="AH12" s="57">
        <f>DATE($C$1+1988,Y12,Z12)-DATE($C$1+1988,M12,N12)</f>
        <v>16</v>
      </c>
      <c r="AI12" s="22" t="s">
        <v>225</v>
      </c>
      <c r="AJ12" s="23" t="s">
        <v>226</v>
      </c>
      <c r="AK12" s="23" t="s">
        <v>227</v>
      </c>
      <c r="AL12" s="23" t="s">
        <v>228</v>
      </c>
      <c r="AM12" s="23" t="s">
        <v>233</v>
      </c>
      <c r="AN12" s="23" t="s">
        <v>234</v>
      </c>
      <c r="AO12" s="95"/>
      <c r="AP12" s="58"/>
      <c r="AQ12" s="299"/>
      <c r="AR12" s="59"/>
      <c r="AS12" s="311" t="s">
        <v>219</v>
      </c>
      <c r="AT12" s="24"/>
      <c r="AU12" s="25"/>
      <c r="AV12" s="306" t="s">
        <v>236</v>
      </c>
      <c r="AW12" s="25" t="s">
        <v>237</v>
      </c>
      <c r="AX12" s="60"/>
      <c r="AY12" s="25"/>
      <c r="AZ12" s="19"/>
      <c r="BB12" s="20">
        <v>3</v>
      </c>
      <c r="BC12" s="20" t="s">
        <v>25</v>
      </c>
      <c r="BE12" s="20" t="s">
        <v>29</v>
      </c>
    </row>
    <row r="13" spans="1:57" ht="32.25" customHeight="1">
      <c r="A13" s="30"/>
      <c r="B13" s="445"/>
      <c r="C13" s="160" t="s">
        <v>24</v>
      </c>
      <c r="D13" s="161">
        <v>3</v>
      </c>
      <c r="E13" s="162">
        <v>29</v>
      </c>
      <c r="F13" s="35" t="str">
        <f t="shared" si="0"/>
        <v>(水)</v>
      </c>
      <c r="G13" s="163">
        <v>4</v>
      </c>
      <c r="H13" s="162">
        <v>5</v>
      </c>
      <c r="I13" s="164" t="str">
        <f t="shared" si="1"/>
        <v>(水)</v>
      </c>
      <c r="J13" s="161"/>
      <c r="K13" s="162"/>
      <c r="L13" s="164" t="str">
        <f>IF(J13="","",VLOOKUP(WEEKDAY(DATE($C$1+1988,J13,K13)),$BB$11:$BC$14,2))</f>
        <v/>
      </c>
      <c r="M13" s="161"/>
      <c r="N13" s="162"/>
      <c r="O13" s="68" t="str">
        <f>IF(M13="","",VLOOKUP(WEEKDAY(DATE($C$1+1988,M13,N13)),$BB$11:$BC$14,2))</f>
        <v/>
      </c>
      <c r="P13" s="161">
        <v>4</v>
      </c>
      <c r="Q13" s="162">
        <v>10</v>
      </c>
      <c r="R13" s="164" t="str">
        <f>IF(P13="","",VLOOKUP(WEEKDAY(DATE($C$1+2018,P13,Q13)),$BB$11:$BC$16,2))</f>
        <v>(月)</v>
      </c>
      <c r="S13" s="69">
        <v>4</v>
      </c>
      <c r="T13" s="162">
        <v>11</v>
      </c>
      <c r="U13" s="35" t="str">
        <f>IF(S13="","",VLOOKUP(WEEKDAY(DATE($C$1+2018,S13,T13)),$BB$11:$BC$16,2))</f>
        <v>(火)</v>
      </c>
      <c r="V13" s="161"/>
      <c r="W13" s="162"/>
      <c r="X13" s="164" t="str">
        <f>IF(V13="","",VLOOKUP(WEEKDAY(DATE($C$1+1988,V13,W13)),$BB$11:$BC$14,2))</f>
        <v/>
      </c>
      <c r="Y13" s="341"/>
      <c r="Z13" s="342"/>
      <c r="AA13" s="273"/>
      <c r="AB13" s="161"/>
      <c r="AC13" s="162"/>
      <c r="AD13" s="68"/>
      <c r="AE13" s="161"/>
      <c r="AF13" s="162"/>
      <c r="AG13" s="164"/>
      <c r="AH13" s="97">
        <f>DATE($C$1+1988,Y12,Z12)-DATE($C$1+1988,S13,T13)</f>
        <v>9</v>
      </c>
      <c r="AI13" s="98"/>
      <c r="AJ13" s="141"/>
      <c r="AK13" s="141"/>
      <c r="AL13" s="141"/>
      <c r="AM13" s="141"/>
      <c r="AN13" s="42"/>
      <c r="AO13" s="98"/>
      <c r="AP13" s="42"/>
      <c r="AQ13" s="229"/>
      <c r="AR13" s="44"/>
      <c r="AS13" s="312"/>
      <c r="AT13" s="226"/>
      <c r="AU13" s="47"/>
      <c r="AV13" s="98"/>
      <c r="AW13" s="44"/>
      <c r="AX13" s="42"/>
      <c r="AY13" s="47"/>
      <c r="AZ13" s="19"/>
      <c r="BB13" s="20">
        <v>4</v>
      </c>
      <c r="BC13" s="20" t="s">
        <v>28</v>
      </c>
      <c r="BE13" s="20" t="s">
        <v>30</v>
      </c>
    </row>
    <row r="14" spans="1:57" ht="32.25" customHeight="1">
      <c r="A14" s="30"/>
      <c r="B14" s="444">
        <v>3</v>
      </c>
      <c r="C14" s="49" t="s">
        <v>27</v>
      </c>
      <c r="D14" s="50">
        <v>3</v>
      </c>
      <c r="E14" s="51">
        <v>29</v>
      </c>
      <c r="F14" s="52" t="str">
        <f t="shared" si="0"/>
        <v>(水)</v>
      </c>
      <c r="G14" s="53">
        <v>4</v>
      </c>
      <c r="H14" s="51">
        <v>5</v>
      </c>
      <c r="I14" s="52" t="str">
        <f t="shared" si="1"/>
        <v>(水)</v>
      </c>
      <c r="J14" s="50">
        <v>4</v>
      </c>
      <c r="K14" s="51">
        <v>10</v>
      </c>
      <c r="L14" s="54" t="str">
        <f>IF(J14="","",VLOOKUP(WEEKDAY(DATE($C$1+2018,J14,K14)),$BB$11:$BC$16,2))</f>
        <v>(月)</v>
      </c>
      <c r="M14" s="50">
        <v>4</v>
      </c>
      <c r="N14" s="51">
        <v>11</v>
      </c>
      <c r="O14" s="52" t="str">
        <f>IF(M14="","",VLOOKUP(WEEKDAY(DATE($C$1+2018,M14,N14)),$BB$11:$BC$16,2))</f>
        <v>(火)</v>
      </c>
      <c r="P14" s="50"/>
      <c r="Q14" s="51"/>
      <c r="R14" s="54"/>
      <c r="S14" s="56"/>
      <c r="T14" s="51"/>
      <c r="U14" s="54"/>
      <c r="V14" s="50">
        <v>4</v>
      </c>
      <c r="W14" s="51">
        <v>26</v>
      </c>
      <c r="X14" s="54" t="str">
        <f>IF(V14="","",VLOOKUP(WEEKDAY(DATE($C$1+2018,V14,W14)),$BB$11:$BC$16,2))</f>
        <v>(水)</v>
      </c>
      <c r="Y14" s="259">
        <v>4</v>
      </c>
      <c r="Z14" s="260">
        <v>27</v>
      </c>
      <c r="AA14" s="274" t="str">
        <f>IF(Y14="","",VLOOKUP(WEEKDAY(DATE($C$1+2018,Y14,Z14)),$BB$11:$BC$16,2))</f>
        <v>(木)</v>
      </c>
      <c r="AB14" s="50">
        <v>5</v>
      </c>
      <c r="AC14" s="51">
        <v>1</v>
      </c>
      <c r="AD14" s="54" t="str">
        <f>IF(AB14="","",VLOOKUP(WEEKDAY(DATE($C$1+2018,AB14,AC14)),$BB$11:$BC$16,2))</f>
        <v>(月)</v>
      </c>
      <c r="AE14" s="50">
        <v>5</v>
      </c>
      <c r="AF14" s="51">
        <v>2</v>
      </c>
      <c r="AG14" s="54" t="str">
        <f>IF(AE14="","",VLOOKUP(WEEKDAY(DATE($C$1+2018,AE14,AF14)),$BB$11:$BC$16,2))</f>
        <v>(火)</v>
      </c>
      <c r="AH14" s="129">
        <f>DATE($C$1+1988,Y14,Z14)-DATE($C$1+1988,M14,N14)</f>
        <v>16</v>
      </c>
      <c r="AI14" s="95" t="s">
        <v>184</v>
      </c>
      <c r="AJ14" s="75" t="s">
        <v>185</v>
      </c>
      <c r="AK14" s="159"/>
      <c r="AL14" s="159"/>
      <c r="AM14" s="159"/>
      <c r="AN14" s="75"/>
      <c r="AO14" s="95" t="s">
        <v>222</v>
      </c>
      <c r="AP14" s="58" t="s">
        <v>186</v>
      </c>
      <c r="AQ14" s="299" t="s">
        <v>187</v>
      </c>
      <c r="AR14" s="59"/>
      <c r="AS14" s="279"/>
      <c r="AT14" s="130"/>
      <c r="AU14" s="131"/>
      <c r="AV14" s="95" t="s">
        <v>238</v>
      </c>
      <c r="AW14" s="131"/>
      <c r="AX14" s="75"/>
      <c r="AY14" s="131"/>
      <c r="AZ14" s="19"/>
      <c r="BB14" s="20">
        <v>5</v>
      </c>
      <c r="BC14" s="20" t="s">
        <v>99</v>
      </c>
    </row>
    <row r="15" spans="1:57" ht="32.25" customHeight="1" thickBot="1">
      <c r="A15" s="115"/>
      <c r="B15" s="447"/>
      <c r="C15" s="116" t="s">
        <v>24</v>
      </c>
      <c r="D15" s="117">
        <v>4</v>
      </c>
      <c r="E15" s="118">
        <v>5</v>
      </c>
      <c r="F15" s="144" t="str">
        <f t="shared" si="0"/>
        <v>(水)</v>
      </c>
      <c r="G15" s="120">
        <v>4</v>
      </c>
      <c r="H15" s="118">
        <v>12</v>
      </c>
      <c r="I15" s="144" t="str">
        <f t="shared" si="1"/>
        <v>(水)</v>
      </c>
      <c r="J15" s="117"/>
      <c r="K15" s="118"/>
      <c r="L15" s="334"/>
      <c r="M15" s="117"/>
      <c r="N15" s="118"/>
      <c r="O15" s="333" t="str">
        <f>IF(M15="","",VLOOKUP(WEEKDAY(DATE($C$1+1988,M15,N15)),$BB$11:$BC$14,2))</f>
        <v/>
      </c>
      <c r="P15" s="117">
        <v>4</v>
      </c>
      <c r="Q15" s="118">
        <v>17</v>
      </c>
      <c r="R15" s="126" t="str">
        <f>IF(P15="","",VLOOKUP(WEEKDAY(DATE($C$1+2018,P15,Q15)),$BB$11:$BC$16,2))</f>
        <v>(月)</v>
      </c>
      <c r="S15" s="135">
        <v>4</v>
      </c>
      <c r="T15" s="118">
        <v>18</v>
      </c>
      <c r="U15" s="144" t="str">
        <f>IF(S15="","",VLOOKUP(WEEKDAY(DATE($C$1+2018,S15,T15)),$BB$11:$BC$16,2))</f>
        <v>(火)</v>
      </c>
      <c r="V15" s="117"/>
      <c r="W15" s="118"/>
      <c r="X15" s="334" t="str">
        <f>IF(V15="","",VLOOKUP(WEEKDAY(DATE($C$1+1988,V15,W15)),$BB$11:$BC$14,2))</f>
        <v/>
      </c>
      <c r="Y15" s="337"/>
      <c r="Z15" s="338"/>
      <c r="AA15" s="248"/>
      <c r="AB15" s="117"/>
      <c r="AC15" s="118"/>
      <c r="AD15" s="333"/>
      <c r="AE15" s="117"/>
      <c r="AF15" s="118"/>
      <c r="AG15" s="334"/>
      <c r="AH15" s="246">
        <f>DATE($C$1+1988,Y14,Z14)-DATE($C$1+1988,S15,T15)</f>
        <v>9</v>
      </c>
      <c r="AI15" s="71"/>
      <c r="AJ15" s="136"/>
      <c r="AK15" s="136"/>
      <c r="AL15" s="136"/>
      <c r="AM15" s="136"/>
      <c r="AN15" s="72"/>
      <c r="AO15" s="71"/>
      <c r="AP15" s="72"/>
      <c r="AQ15" s="230"/>
      <c r="AR15" s="74"/>
      <c r="AS15" s="374"/>
      <c r="AT15" s="225"/>
      <c r="AU15" s="77"/>
      <c r="AV15" s="137"/>
      <c r="AW15" s="77"/>
      <c r="AX15" s="76"/>
      <c r="AY15" s="77"/>
      <c r="AZ15" s="19"/>
      <c r="BB15" s="20">
        <v>6</v>
      </c>
      <c r="BC15" s="20" t="s">
        <v>100</v>
      </c>
    </row>
    <row r="16" spans="1:57" ht="32.25" customHeight="1">
      <c r="A16" s="18" t="s">
        <v>107</v>
      </c>
      <c r="B16" s="444">
        <v>4</v>
      </c>
      <c r="C16" s="49" t="s">
        <v>27</v>
      </c>
      <c r="D16" s="50">
        <v>4</v>
      </c>
      <c r="E16" s="51">
        <v>12</v>
      </c>
      <c r="F16" s="52" t="str">
        <f t="shared" si="0"/>
        <v>(水)</v>
      </c>
      <c r="G16" s="277">
        <v>4</v>
      </c>
      <c r="H16" s="265">
        <v>19</v>
      </c>
      <c r="I16" s="52" t="str">
        <f t="shared" si="1"/>
        <v>(水)</v>
      </c>
      <c r="J16" s="50">
        <v>4</v>
      </c>
      <c r="K16" s="51">
        <v>24</v>
      </c>
      <c r="L16" s="52" t="str">
        <f>IF(J16="","",VLOOKUP(WEEKDAY(DATE($C$1+2018,J16,K16)),$BB$11:$BC$16,2))</f>
        <v>(月)</v>
      </c>
      <c r="M16" s="50">
        <v>4</v>
      </c>
      <c r="N16" s="51">
        <v>25</v>
      </c>
      <c r="O16" s="52" t="str">
        <f>IF(M16="","",VLOOKUP(WEEKDAY(DATE($C$1+2018,M16,N16)),$BB$11:$BC$16,2))</f>
        <v>(火)</v>
      </c>
      <c r="P16" s="50"/>
      <c r="Q16" s="51"/>
      <c r="R16" s="54"/>
      <c r="S16" s="56"/>
      <c r="T16" s="51"/>
      <c r="U16" s="54"/>
      <c r="V16" s="50">
        <v>5</v>
      </c>
      <c r="W16" s="51">
        <v>17</v>
      </c>
      <c r="X16" s="52" t="str">
        <f>IF(V16="","",VLOOKUP(WEEKDAY(DATE($C$1+2018,V16,W16)),$BB$11:$BC$16,2))</f>
        <v>(水)</v>
      </c>
      <c r="Y16" s="259">
        <v>5</v>
      </c>
      <c r="Z16" s="260">
        <v>18</v>
      </c>
      <c r="AA16" s="271" t="str">
        <f>IF(Y16="","",VLOOKUP(WEEKDAY(DATE($C$1+2018,Y16,Z16)),$BB$11:$BC$16,2))</f>
        <v>(木)</v>
      </c>
      <c r="AB16" s="50">
        <v>5</v>
      </c>
      <c r="AC16" s="51">
        <v>22</v>
      </c>
      <c r="AD16" s="52" t="str">
        <f>IF(AB16="","",VLOOKUP(WEEKDAY(DATE($C$1+2018,AB16,AC16)),$BB$11:$BC$16,2))</f>
        <v>(月)</v>
      </c>
      <c r="AE16" s="50">
        <v>5</v>
      </c>
      <c r="AF16" s="51">
        <v>23</v>
      </c>
      <c r="AG16" s="52" t="str">
        <f>IF(AE16="","",VLOOKUP(WEEKDAY(DATE($C$1+2018,AE16,AF16)),$BB$11:$BC$16,2))</f>
        <v>(火)</v>
      </c>
      <c r="AH16" s="129">
        <f>DATE($C$1+1988,Y16,Z16)-DATE($C$1+1988,M16,N16)</f>
        <v>23</v>
      </c>
      <c r="AI16" s="95" t="s">
        <v>188</v>
      </c>
      <c r="AJ16" s="75"/>
      <c r="AK16" s="159"/>
      <c r="AL16" s="159"/>
      <c r="AM16" s="159"/>
      <c r="AN16" s="75"/>
      <c r="AO16" s="95" t="s">
        <v>189</v>
      </c>
      <c r="AP16" s="302"/>
      <c r="AQ16" s="300"/>
      <c r="AR16" s="131"/>
      <c r="AS16" s="279" t="s">
        <v>220</v>
      </c>
      <c r="AT16" s="130"/>
      <c r="AU16" s="131"/>
      <c r="AV16" s="382" t="s">
        <v>210</v>
      </c>
      <c r="AW16" s="131"/>
      <c r="AX16" s="75"/>
      <c r="AY16" s="316"/>
      <c r="AZ16" s="19"/>
      <c r="BB16" s="20">
        <v>7</v>
      </c>
      <c r="BC16" s="20" t="s">
        <v>101</v>
      </c>
    </row>
    <row r="17" spans="1:55" ht="32.25" customHeight="1">
      <c r="A17" s="30"/>
      <c r="B17" s="445"/>
      <c r="C17" s="32" t="s">
        <v>24</v>
      </c>
      <c r="D17" s="263">
        <v>4</v>
      </c>
      <c r="E17" s="262">
        <v>19</v>
      </c>
      <c r="F17" s="35" t="str">
        <f t="shared" si="0"/>
        <v>(水)</v>
      </c>
      <c r="G17" s="36">
        <v>4</v>
      </c>
      <c r="H17" s="34">
        <v>26</v>
      </c>
      <c r="I17" s="68" t="str">
        <f t="shared" si="1"/>
        <v>(水)</v>
      </c>
      <c r="J17" s="161"/>
      <c r="K17" s="34"/>
      <c r="L17" s="37"/>
      <c r="M17" s="33"/>
      <c r="N17" s="34"/>
      <c r="O17" s="38"/>
      <c r="P17" s="220">
        <v>5</v>
      </c>
      <c r="Q17" s="114">
        <v>8</v>
      </c>
      <c r="R17" s="164" t="str">
        <f>IF(P17="","",VLOOKUP(WEEKDAY(DATE($C$1+2018,P17,Q17)),$BB$11:$BC$16,2))</f>
        <v>(月)</v>
      </c>
      <c r="S17" s="172">
        <v>5</v>
      </c>
      <c r="T17" s="114">
        <v>9</v>
      </c>
      <c r="U17" s="35" t="str">
        <f>IF(S17="","",VLOOKUP(WEEKDAY(DATE($C$1+2018,S17,T17)),$BB$11:$BC$16,2))</f>
        <v>(火)</v>
      </c>
      <c r="V17" s="220"/>
      <c r="W17" s="114"/>
      <c r="X17" s="221" t="str">
        <f>IF(V17="","",VLOOKUP(WEEKDAY(DATE($C$1+1988,V17,W17)),$BB$11:$BC$14,2))</f>
        <v/>
      </c>
      <c r="Y17" s="332"/>
      <c r="Z17" s="332"/>
      <c r="AA17" s="344"/>
      <c r="AB17" s="220"/>
      <c r="AC17" s="114"/>
      <c r="AD17" s="169"/>
      <c r="AE17" s="220"/>
      <c r="AF17" s="114"/>
      <c r="AG17" s="221"/>
      <c r="AH17" s="247">
        <f>DATE($C$1+1988,Y16,Z16)-DATE($C$1+1988,S17,T17)</f>
        <v>9</v>
      </c>
      <c r="AI17" s="98"/>
      <c r="AJ17" s="42"/>
      <c r="AK17" s="141"/>
      <c r="AL17" s="141"/>
      <c r="AM17" s="141"/>
      <c r="AN17" s="42"/>
      <c r="AO17" s="98"/>
      <c r="AP17" s="42"/>
      <c r="AQ17" s="229"/>
      <c r="AR17" s="44"/>
      <c r="AS17" s="375"/>
      <c r="AT17" s="226"/>
      <c r="AU17" s="47"/>
      <c r="AV17" s="48"/>
      <c r="AW17" s="47"/>
      <c r="AX17" s="46"/>
      <c r="AY17" s="47"/>
      <c r="AZ17" s="19"/>
      <c r="BB17" s="251"/>
      <c r="BC17" s="251"/>
    </row>
    <row r="18" spans="1:55" ht="32.25" customHeight="1">
      <c r="A18" s="30"/>
      <c r="B18" s="446">
        <v>5</v>
      </c>
      <c r="C18" s="106" t="s">
        <v>27</v>
      </c>
      <c r="D18" s="264">
        <v>4</v>
      </c>
      <c r="E18" s="261">
        <v>19</v>
      </c>
      <c r="F18" s="109" t="str">
        <f t="shared" si="0"/>
        <v>(水)</v>
      </c>
      <c r="G18" s="110">
        <v>4</v>
      </c>
      <c r="H18" s="108">
        <v>26</v>
      </c>
      <c r="I18" s="109" t="str">
        <f t="shared" si="1"/>
        <v>(水)</v>
      </c>
      <c r="J18" s="107">
        <v>5</v>
      </c>
      <c r="K18" s="108">
        <v>8</v>
      </c>
      <c r="L18" s="109" t="str">
        <f>IF(J18="","",VLOOKUP(WEEKDAY(DATE($C$1+2018,J18,K18)),$BB$11:$BC$16,2))</f>
        <v>(月)</v>
      </c>
      <c r="M18" s="107">
        <v>5</v>
      </c>
      <c r="N18" s="108">
        <v>9</v>
      </c>
      <c r="O18" s="109" t="str">
        <f>IF(M18="","",VLOOKUP(WEEKDAY(DATE($C$1+2018,M18,N18)),$BB$11:$BC$16,2))</f>
        <v>(火)</v>
      </c>
      <c r="P18" s="107"/>
      <c r="Q18" s="108"/>
      <c r="R18" s="111"/>
      <c r="S18" s="113"/>
      <c r="T18" s="108"/>
      <c r="U18" s="111"/>
      <c r="V18" s="107">
        <v>5</v>
      </c>
      <c r="W18" s="108">
        <v>24</v>
      </c>
      <c r="X18" s="109" t="str">
        <f>IF(V18="","",VLOOKUP(WEEKDAY(DATE($C$1+2018,V18,W18)),$BB$11:$BC$16,2))</f>
        <v>(水)</v>
      </c>
      <c r="Y18" s="329">
        <v>5</v>
      </c>
      <c r="Z18" s="330">
        <v>25</v>
      </c>
      <c r="AA18" s="271" t="str">
        <f>IF(Y18="","",VLOOKUP(WEEKDAY(DATE($C$1+2018,Y18,Z18)),$BB$11:$BC$16,2))</f>
        <v>(木)</v>
      </c>
      <c r="AB18" s="107">
        <v>5</v>
      </c>
      <c r="AC18" s="108">
        <v>29</v>
      </c>
      <c r="AD18" s="109" t="str">
        <f>IF(AB18="","",VLOOKUP(WEEKDAY(DATE($C$1+2018,AB18,AC18)),$BB$11:$BC$16,2))</f>
        <v>(月)</v>
      </c>
      <c r="AE18" s="107">
        <v>5</v>
      </c>
      <c r="AF18" s="108">
        <v>30</v>
      </c>
      <c r="AG18" s="109" t="str">
        <f>IF(AE18="","",VLOOKUP(WEEKDAY(DATE($C$1+2018,AE18,AF18)),$BB$11:$BC$16,2))</f>
        <v>(火)</v>
      </c>
      <c r="AH18" s="57">
        <f>DATE($C$1+1988,Y18,Z18)-DATE($C$1+1988,M18,N18)</f>
        <v>16</v>
      </c>
      <c r="AI18" s="22"/>
      <c r="AJ18" s="23"/>
      <c r="AK18" s="60"/>
      <c r="AL18" s="60"/>
      <c r="AM18" s="60"/>
      <c r="AN18" s="23"/>
      <c r="AO18" s="22" t="s">
        <v>190</v>
      </c>
      <c r="AP18" s="23"/>
      <c r="AQ18" s="104"/>
      <c r="AR18" s="25"/>
      <c r="AS18" s="279"/>
      <c r="AT18" s="24"/>
      <c r="AU18" s="25"/>
      <c r="AV18" s="306" t="s">
        <v>229</v>
      </c>
      <c r="AW18" s="383"/>
      <c r="AX18" s="23"/>
      <c r="AY18" s="317"/>
      <c r="AZ18" s="19"/>
    </row>
    <row r="19" spans="1:55" ht="32.25" customHeight="1" thickBot="1">
      <c r="A19" s="30"/>
      <c r="B19" s="444"/>
      <c r="C19" s="219" t="s">
        <v>24</v>
      </c>
      <c r="D19" s="220">
        <v>4</v>
      </c>
      <c r="E19" s="114">
        <v>26</v>
      </c>
      <c r="F19" s="149" t="str">
        <f t="shared" si="0"/>
        <v>(水)</v>
      </c>
      <c r="G19" s="258">
        <v>5</v>
      </c>
      <c r="H19" s="114">
        <v>10</v>
      </c>
      <c r="I19" s="149" t="str">
        <f t="shared" si="1"/>
        <v>(水)</v>
      </c>
      <c r="J19" s="220"/>
      <c r="K19" s="114"/>
      <c r="L19" s="221"/>
      <c r="M19" s="220"/>
      <c r="N19" s="114"/>
      <c r="O19" s="169"/>
      <c r="P19" s="220">
        <v>5</v>
      </c>
      <c r="Q19" s="114">
        <v>15</v>
      </c>
      <c r="R19" s="164" t="str">
        <f>IF(P19="","",VLOOKUP(WEEKDAY(DATE($C$1+2018,P19,Q19)),$BB$11:$BC$16,2))</f>
        <v>(月)</v>
      </c>
      <c r="S19" s="172">
        <v>5</v>
      </c>
      <c r="T19" s="114">
        <v>16</v>
      </c>
      <c r="U19" s="35" t="str">
        <f>IF(S19="","",VLOOKUP(WEEKDAY(DATE($C$1+2018,S19,T19)),$BB$11:$BC$16,2))</f>
        <v>(火)</v>
      </c>
      <c r="V19" s="220"/>
      <c r="W19" s="114"/>
      <c r="X19" s="221" t="str">
        <f>IF(V19="","",VLOOKUP(WEEKDAY(DATE($C$1+1988,V19,W19)),$BB$11:$BC$14,2))</f>
        <v/>
      </c>
      <c r="Y19" s="339"/>
      <c r="Z19" s="340"/>
      <c r="AA19" s="272"/>
      <c r="AB19" s="220"/>
      <c r="AC19" s="114"/>
      <c r="AD19" s="169"/>
      <c r="AE19" s="220"/>
      <c r="AF19" s="114"/>
      <c r="AG19" s="221"/>
      <c r="AH19" s="247">
        <f>DATE($C$1+1988,Y18,Z18)-DATE($C$1+1988,S19,T19)</f>
        <v>9</v>
      </c>
      <c r="AI19" s="154" t="s">
        <v>191</v>
      </c>
      <c r="AJ19" s="155"/>
      <c r="AK19" s="166"/>
      <c r="AL19" s="166"/>
      <c r="AM19" s="166"/>
      <c r="AN19" s="155"/>
      <c r="AO19" s="154"/>
      <c r="AP19" s="155"/>
      <c r="AQ19" s="232"/>
      <c r="AR19" s="157"/>
      <c r="AS19" s="376"/>
      <c r="AT19" s="225"/>
      <c r="AU19" s="77"/>
      <c r="AV19" s="137"/>
      <c r="AW19" s="245"/>
      <c r="AX19" s="96"/>
      <c r="AY19" s="158"/>
      <c r="AZ19" s="19"/>
    </row>
    <row r="20" spans="1:55" ht="32.25" customHeight="1">
      <c r="A20" s="18" t="s">
        <v>31</v>
      </c>
      <c r="B20" s="448">
        <v>6</v>
      </c>
      <c r="C20" s="79" t="s">
        <v>27</v>
      </c>
      <c r="D20" s="80">
        <v>4</v>
      </c>
      <c r="E20" s="81">
        <v>26</v>
      </c>
      <c r="F20" s="82" t="str">
        <f t="shared" si="0"/>
        <v>(水)</v>
      </c>
      <c r="G20" s="83">
        <v>5</v>
      </c>
      <c r="H20" s="81">
        <v>10</v>
      </c>
      <c r="I20" s="84" t="str">
        <f t="shared" si="1"/>
        <v>(水)</v>
      </c>
      <c r="J20" s="80">
        <v>5</v>
      </c>
      <c r="K20" s="81">
        <v>15</v>
      </c>
      <c r="L20" s="84" t="str">
        <f>IF(J20="","",VLOOKUP(WEEKDAY(DATE($C$1+2018,J20,K20)),$BB$11:$BC$16,2))</f>
        <v>(月)</v>
      </c>
      <c r="M20" s="80">
        <v>5</v>
      </c>
      <c r="N20" s="81">
        <v>16</v>
      </c>
      <c r="O20" s="82" t="str">
        <f>IF(M20="","",VLOOKUP(WEEKDAY(DATE($C$1+2018,M20,N20)),$BB$11:$BC$16,2))</f>
        <v>(火)</v>
      </c>
      <c r="P20" s="80"/>
      <c r="Q20" s="81"/>
      <c r="R20" s="84"/>
      <c r="S20" s="86"/>
      <c r="T20" s="81"/>
      <c r="U20" s="84"/>
      <c r="V20" s="80">
        <v>5</v>
      </c>
      <c r="W20" s="81">
        <v>31</v>
      </c>
      <c r="X20" s="84" t="str">
        <f>IF(V20="","",VLOOKUP(WEEKDAY(DATE($C$1+2018,V20,W20)),$BB$11:$BC$16,2))</f>
        <v>(水)</v>
      </c>
      <c r="Y20" s="256">
        <v>6</v>
      </c>
      <c r="Z20" s="257">
        <v>1</v>
      </c>
      <c r="AA20" s="270" t="str">
        <f>IF(Y20="","",VLOOKUP(WEEKDAY(DATE($C$1+2018,Y20,Z20)),$BB$11:$BC$16,2))</f>
        <v>(木)</v>
      </c>
      <c r="AB20" s="80">
        <v>6</v>
      </c>
      <c r="AC20" s="81">
        <v>5</v>
      </c>
      <c r="AD20" s="84" t="str">
        <f>IF(AB20="","",VLOOKUP(WEEKDAY(DATE($C$1+2018,AB20,AC20)),$BB$11:$BC$16,2))</f>
        <v>(月)</v>
      </c>
      <c r="AE20" s="80">
        <v>6</v>
      </c>
      <c r="AF20" s="81">
        <v>6</v>
      </c>
      <c r="AG20" s="84" t="str">
        <f>IF(AE20="","",VLOOKUP(WEEKDAY(DATE($C$1+2018,AE20,AF20)),$BB$11:$BC$16,2))</f>
        <v>(火)</v>
      </c>
      <c r="AH20" s="87">
        <f>DATE($C$1+1988,Y20,Z20)-DATE($C$1+1988,M20,N20)</f>
        <v>16</v>
      </c>
      <c r="AI20" s="88" t="s">
        <v>192</v>
      </c>
      <c r="AJ20" s="138"/>
      <c r="AK20" s="138"/>
      <c r="AL20" s="138"/>
      <c r="AM20" s="138"/>
      <c r="AN20" s="89"/>
      <c r="AO20" s="88" t="s">
        <v>193</v>
      </c>
      <c r="AP20" s="315"/>
      <c r="AQ20" s="222"/>
      <c r="AR20" s="93"/>
      <c r="AS20" s="187"/>
      <c r="AT20" s="130"/>
      <c r="AU20" s="131"/>
      <c r="AV20" s="95"/>
      <c r="AW20" s="93"/>
      <c r="AX20" s="89"/>
      <c r="AY20" s="93"/>
      <c r="AZ20" s="19"/>
    </row>
    <row r="21" spans="1:55" ht="32.25" customHeight="1">
      <c r="A21" s="30"/>
      <c r="B21" s="445"/>
      <c r="C21" s="32" t="s">
        <v>24</v>
      </c>
      <c r="D21" s="33">
        <v>5</v>
      </c>
      <c r="E21" s="34">
        <v>10</v>
      </c>
      <c r="F21" s="35" t="str">
        <f t="shared" si="0"/>
        <v>(水)</v>
      </c>
      <c r="G21" s="36">
        <v>5</v>
      </c>
      <c r="H21" s="34">
        <v>17</v>
      </c>
      <c r="I21" s="35" t="str">
        <f t="shared" si="1"/>
        <v>(水)</v>
      </c>
      <c r="J21" s="33"/>
      <c r="K21" s="34"/>
      <c r="L21" s="37"/>
      <c r="M21" s="33"/>
      <c r="N21" s="34"/>
      <c r="O21" s="38"/>
      <c r="P21" s="33">
        <v>5</v>
      </c>
      <c r="Q21" s="34">
        <v>22</v>
      </c>
      <c r="R21" s="164" t="str">
        <f>IF(P21="","",VLOOKUP(WEEKDAY(DATE($C$1+2018,P21,Q21)),$BB$11:$BC$16,2))</f>
        <v>(月)</v>
      </c>
      <c r="S21" s="39">
        <v>5</v>
      </c>
      <c r="T21" s="34">
        <v>23</v>
      </c>
      <c r="U21" s="35" t="str">
        <f>IF(S21="","",VLOOKUP(WEEKDAY(DATE($C$1+2018,S21,T21)),$BB$11:$BC$16,2))</f>
        <v>(火)</v>
      </c>
      <c r="V21" s="33"/>
      <c r="W21" s="34"/>
      <c r="X21" s="37" t="str">
        <f>IF(V21="","",VLOOKUP(WEEKDAY(DATE($C$1+1988,V21,W21)),$BB$11:$BC$14,2))</f>
        <v/>
      </c>
      <c r="Y21" s="331"/>
      <c r="Z21" s="332"/>
      <c r="AA21" s="344"/>
      <c r="AB21" s="33"/>
      <c r="AC21" s="34"/>
      <c r="AD21" s="38"/>
      <c r="AE21" s="33"/>
      <c r="AF21" s="34"/>
      <c r="AG21" s="37"/>
      <c r="AH21" s="255">
        <f>DATE($C$1+1988,Y20,Z20)-DATE($C$1+1988,S21,T21)</f>
        <v>9</v>
      </c>
      <c r="AI21" s="98"/>
      <c r="AJ21" s="141"/>
      <c r="AK21" s="141"/>
      <c r="AL21" s="141"/>
      <c r="AM21" s="141"/>
      <c r="AN21" s="42"/>
      <c r="AO21" s="98"/>
      <c r="AP21" s="42"/>
      <c r="AQ21" s="229"/>
      <c r="AR21" s="44"/>
      <c r="AS21" s="313"/>
      <c r="AT21" s="226"/>
      <c r="AU21" s="47"/>
      <c r="AV21" s="48"/>
      <c r="AW21" s="47"/>
      <c r="AX21" s="46"/>
      <c r="AY21" s="47"/>
      <c r="AZ21" s="19"/>
    </row>
    <row r="22" spans="1:55" ht="32.25" customHeight="1">
      <c r="A22" s="30"/>
      <c r="B22" s="444">
        <v>7</v>
      </c>
      <c r="C22" s="49" t="s">
        <v>27</v>
      </c>
      <c r="D22" s="50">
        <v>5</v>
      </c>
      <c r="E22" s="51">
        <v>10</v>
      </c>
      <c r="F22" s="109" t="str">
        <f t="shared" si="0"/>
        <v>(水)</v>
      </c>
      <c r="G22" s="53">
        <v>5</v>
      </c>
      <c r="H22" s="51">
        <v>17</v>
      </c>
      <c r="I22" s="109" t="str">
        <f t="shared" si="1"/>
        <v>(水)</v>
      </c>
      <c r="J22" s="50">
        <v>5</v>
      </c>
      <c r="K22" s="51">
        <v>22</v>
      </c>
      <c r="L22" s="109" t="str">
        <f>IF(J22="","",VLOOKUP(WEEKDAY(DATE($C$1+2018,J22,K22)),$BB$11:$BC$16,2))</f>
        <v>(月)</v>
      </c>
      <c r="M22" s="50">
        <v>5</v>
      </c>
      <c r="N22" s="51">
        <v>23</v>
      </c>
      <c r="O22" s="109" t="str">
        <f>IF(M22="","",VLOOKUP(WEEKDAY(DATE($C$1+2018,M22,N22)),$BB$11:$BC$16,2))</f>
        <v>(火)</v>
      </c>
      <c r="P22" s="50"/>
      <c r="Q22" s="51"/>
      <c r="R22" s="54"/>
      <c r="S22" s="56"/>
      <c r="T22" s="51"/>
      <c r="U22" s="54"/>
      <c r="V22" s="50">
        <v>6</v>
      </c>
      <c r="W22" s="51">
        <v>7</v>
      </c>
      <c r="X22" s="109" t="str">
        <f>IF(V22="","",VLOOKUP(WEEKDAY(DATE($C$1+2018,V22,W22)),$BB$11:$BC$16,2))</f>
        <v>(水)</v>
      </c>
      <c r="Y22" s="259">
        <v>6</v>
      </c>
      <c r="Z22" s="260">
        <v>8</v>
      </c>
      <c r="AA22" s="271" t="str">
        <f>IF(Y22="","",VLOOKUP(WEEKDAY(DATE($C$1+2018,Y22,Z22)),$BB$11:$BC$16,2))</f>
        <v>(木)</v>
      </c>
      <c r="AB22" s="50">
        <v>6</v>
      </c>
      <c r="AC22" s="51">
        <v>12</v>
      </c>
      <c r="AD22" s="109" t="str">
        <f>IF(AB22="","",VLOOKUP(WEEKDAY(DATE($C$1+2018,AB22,AC22)),$BB$11:$BC$16,2))</f>
        <v>(月)</v>
      </c>
      <c r="AE22" s="50">
        <v>6</v>
      </c>
      <c r="AF22" s="51">
        <v>13</v>
      </c>
      <c r="AG22" s="109" t="str">
        <f>IF(AE22="","",VLOOKUP(WEEKDAY(DATE($C$1+2018,AE22,AF22)),$BB$11:$BC$16,2))</f>
        <v>(火)</v>
      </c>
      <c r="AH22" s="129">
        <f>DATE($C$1+1988,Y22,Z22)-DATE($C$1+1988,M22,N22)</f>
        <v>16</v>
      </c>
      <c r="AI22" s="95" t="s">
        <v>202</v>
      </c>
      <c r="AJ22" s="23" t="s">
        <v>194</v>
      </c>
      <c r="AK22" s="23"/>
      <c r="AL22" s="60"/>
      <c r="AM22" s="60"/>
      <c r="AN22" s="23"/>
      <c r="AO22" s="95" t="s">
        <v>195</v>
      </c>
      <c r="AP22" s="75"/>
      <c r="AQ22" s="231"/>
      <c r="AR22" s="131"/>
      <c r="AS22" s="279" t="s">
        <v>211</v>
      </c>
      <c r="AT22" s="130" t="s">
        <v>230</v>
      </c>
      <c r="AU22" s="131"/>
      <c r="AV22" s="22"/>
      <c r="AW22" s="131"/>
      <c r="AX22" s="75"/>
      <c r="AY22" s="131"/>
      <c r="AZ22" s="19"/>
    </row>
    <row r="23" spans="1:55" ht="32.25" customHeight="1">
      <c r="A23" s="30"/>
      <c r="B23" s="445"/>
      <c r="C23" s="32" t="s">
        <v>24</v>
      </c>
      <c r="D23" s="33">
        <v>5</v>
      </c>
      <c r="E23" s="34">
        <v>17</v>
      </c>
      <c r="F23" s="35" t="str">
        <f t="shared" si="0"/>
        <v>(水)</v>
      </c>
      <c r="G23" s="36">
        <v>5</v>
      </c>
      <c r="H23" s="34">
        <v>24</v>
      </c>
      <c r="I23" s="35" t="str">
        <f t="shared" si="1"/>
        <v>(水)</v>
      </c>
      <c r="J23" s="33"/>
      <c r="K23" s="34"/>
      <c r="L23" s="37"/>
      <c r="M23" s="33"/>
      <c r="N23" s="34"/>
      <c r="O23" s="38"/>
      <c r="P23" s="33">
        <v>5</v>
      </c>
      <c r="Q23" s="34">
        <v>29</v>
      </c>
      <c r="R23" s="164" t="str">
        <f>IF(P23="","",VLOOKUP(WEEKDAY(DATE($C$1+2018,P23,Q23)),$BB$11:$BC$16,2))</f>
        <v>(月)</v>
      </c>
      <c r="S23" s="39">
        <v>5</v>
      </c>
      <c r="T23" s="34">
        <v>30</v>
      </c>
      <c r="U23" s="35" t="str">
        <f>IF(S23="","",VLOOKUP(WEEKDAY(DATE($C$1+2018,S23,T23)),$BB$11:$BC$16,2))</f>
        <v>(火)</v>
      </c>
      <c r="V23" s="33"/>
      <c r="W23" s="34"/>
      <c r="X23" s="37" t="str">
        <f>IF(V23="","",VLOOKUP(WEEKDAY(DATE($C$1+1988,V23,W23)),$BB$11:$BC$14,2))</f>
        <v/>
      </c>
      <c r="Y23" s="331"/>
      <c r="Z23" s="332"/>
      <c r="AA23" s="344"/>
      <c r="AB23" s="33"/>
      <c r="AC23" s="34"/>
      <c r="AD23" s="38"/>
      <c r="AE23" s="33"/>
      <c r="AF23" s="34"/>
      <c r="AG23" s="37"/>
      <c r="AH23" s="255">
        <f>DATE($C$1+1988,Y22,Z22)-DATE($C$1+1988,S23,T23)</f>
        <v>9</v>
      </c>
      <c r="AI23" s="98"/>
      <c r="AJ23" s="141"/>
      <c r="AK23" s="141"/>
      <c r="AL23" s="141"/>
      <c r="AM23" s="141"/>
      <c r="AN23" s="42"/>
      <c r="AO23" s="98"/>
      <c r="AP23" s="42"/>
      <c r="AQ23" s="229"/>
      <c r="AR23" s="44"/>
      <c r="AS23" s="312"/>
      <c r="AT23" s="43"/>
      <c r="AU23" s="44"/>
      <c r="AV23" s="48"/>
      <c r="AW23" s="47"/>
      <c r="AX23" s="46"/>
      <c r="AY23" s="47"/>
      <c r="AZ23" s="19"/>
    </row>
    <row r="24" spans="1:55" ht="32.25" customHeight="1">
      <c r="A24" s="30"/>
      <c r="B24" s="446">
        <v>8</v>
      </c>
      <c r="C24" s="106" t="s">
        <v>27</v>
      </c>
      <c r="D24" s="107">
        <v>5</v>
      </c>
      <c r="E24" s="108">
        <v>17</v>
      </c>
      <c r="F24" s="109" t="str">
        <f t="shared" si="0"/>
        <v>(水)</v>
      </c>
      <c r="G24" s="110">
        <v>5</v>
      </c>
      <c r="H24" s="108">
        <v>24</v>
      </c>
      <c r="I24" s="109" t="str">
        <f t="shared" si="1"/>
        <v>(水)</v>
      </c>
      <c r="J24" s="107">
        <v>5</v>
      </c>
      <c r="K24" s="108">
        <v>29</v>
      </c>
      <c r="L24" s="109" t="str">
        <f>IF(J24="","",VLOOKUP(WEEKDAY(DATE($C$1+2018,J24,K24)),$BB$11:$BC$16,2))</f>
        <v>(月)</v>
      </c>
      <c r="M24" s="107">
        <v>5</v>
      </c>
      <c r="N24" s="108">
        <v>30</v>
      </c>
      <c r="O24" s="109" t="str">
        <f>IF(M24="","",VLOOKUP(WEEKDAY(DATE($C$1+2018,M24,N24)),$BB$11:$BC$16,2))</f>
        <v>(火)</v>
      </c>
      <c r="P24" s="50"/>
      <c r="Q24" s="51"/>
      <c r="R24" s="54"/>
      <c r="S24" s="56"/>
      <c r="T24" s="51"/>
      <c r="U24" s="54"/>
      <c r="V24" s="50">
        <v>6</v>
      </c>
      <c r="W24" s="51">
        <v>14</v>
      </c>
      <c r="X24" s="109" t="str">
        <f>IF(V24="","",VLOOKUP(WEEKDAY(DATE($C$1+2018,V24,W24)),$BB$11:$BC$16,2))</f>
        <v>(水)</v>
      </c>
      <c r="Y24" s="259">
        <v>6</v>
      </c>
      <c r="Z24" s="260">
        <v>15</v>
      </c>
      <c r="AA24" s="271" t="str">
        <f>IF(Y24="","",VLOOKUP(WEEKDAY(DATE($C$1+2018,Y24,Z24)),$BB$11:$BC$16,2))</f>
        <v>(木)</v>
      </c>
      <c r="AB24" s="50">
        <v>6</v>
      </c>
      <c r="AC24" s="51">
        <v>19</v>
      </c>
      <c r="AD24" s="109" t="str">
        <f>IF(AB24="","",VLOOKUP(WEEKDAY(DATE($C$1+2018,AB24,AC24)),$BB$11:$BC$16,2))</f>
        <v>(月)</v>
      </c>
      <c r="AE24" s="50">
        <v>6</v>
      </c>
      <c r="AF24" s="51">
        <v>20</v>
      </c>
      <c r="AG24" s="109" t="str">
        <f>IF(AE24="","",VLOOKUP(WEEKDAY(DATE($C$1+2018,AE24,AF24)),$BB$11:$BC$16,2))</f>
        <v>(火)</v>
      </c>
      <c r="AH24" s="57">
        <f>DATE($C$1+1988,Y24,Z24)-DATE($C$1+1988,M24,N24)</f>
        <v>16</v>
      </c>
      <c r="AI24" s="22" t="s">
        <v>207</v>
      </c>
      <c r="AJ24" s="60"/>
      <c r="AK24" s="60"/>
      <c r="AL24" s="60"/>
      <c r="AM24" s="60"/>
      <c r="AN24" s="23"/>
      <c r="AO24" s="367" t="s">
        <v>224</v>
      </c>
      <c r="AP24" s="58"/>
      <c r="AQ24" s="104"/>
      <c r="AR24" s="25"/>
      <c r="AS24" s="311" t="s">
        <v>208</v>
      </c>
      <c r="AT24" s="24" t="s">
        <v>231</v>
      </c>
      <c r="AU24" s="28"/>
      <c r="AV24" s="22"/>
      <c r="AW24" s="25"/>
      <c r="AX24" s="23"/>
      <c r="AY24" s="25"/>
      <c r="AZ24" s="19"/>
    </row>
    <row r="25" spans="1:55" ht="32.25" customHeight="1">
      <c r="A25" s="30"/>
      <c r="B25" s="445"/>
      <c r="C25" s="32" t="s">
        <v>24</v>
      </c>
      <c r="D25" s="33">
        <v>5</v>
      </c>
      <c r="E25" s="34">
        <v>24</v>
      </c>
      <c r="F25" s="35" t="str">
        <f t="shared" si="0"/>
        <v>(水)</v>
      </c>
      <c r="G25" s="36">
        <v>5</v>
      </c>
      <c r="H25" s="34">
        <v>31</v>
      </c>
      <c r="I25" s="35" t="str">
        <f t="shared" si="1"/>
        <v>(水)</v>
      </c>
      <c r="J25" s="33"/>
      <c r="K25" s="34"/>
      <c r="L25" s="37"/>
      <c r="M25" s="33"/>
      <c r="N25" s="34"/>
      <c r="O25" s="38"/>
      <c r="P25" s="220">
        <v>6</v>
      </c>
      <c r="Q25" s="114">
        <v>5</v>
      </c>
      <c r="R25" s="164" t="str">
        <f>IF(P25="","",VLOOKUP(WEEKDAY(DATE($C$1+2018,P25,Q25)),$BB$11:$BC$16,2))</f>
        <v>(月)</v>
      </c>
      <c r="S25" s="172">
        <v>6</v>
      </c>
      <c r="T25" s="114">
        <v>6</v>
      </c>
      <c r="U25" s="35" t="str">
        <f>IF(S25="","",VLOOKUP(WEEKDAY(DATE($C$1+2018,S25,T25)),$BB$11:$BC$16,2))</f>
        <v>(火)</v>
      </c>
      <c r="V25" s="220"/>
      <c r="W25" s="114"/>
      <c r="X25" s="221" t="str">
        <f>IF(V25="","",VLOOKUP(WEEKDAY(DATE($C$1+1988,V25,W25)),$BB$11:$BC$14,2))</f>
        <v/>
      </c>
      <c r="Y25" s="339"/>
      <c r="Z25" s="340"/>
      <c r="AA25" s="272"/>
      <c r="AB25" s="161"/>
      <c r="AC25" s="162"/>
      <c r="AD25" s="169"/>
      <c r="AE25" s="220"/>
      <c r="AF25" s="114"/>
      <c r="AG25" s="221"/>
      <c r="AH25" s="247">
        <f>DATE($C$1+1988,Y24,Z24)-DATE($C$1+1988,S25,T25)</f>
        <v>9</v>
      </c>
      <c r="AI25" s="98"/>
      <c r="AJ25" s="141"/>
      <c r="AK25" s="141"/>
      <c r="AL25" s="141"/>
      <c r="AM25" s="141"/>
      <c r="AN25" s="42"/>
      <c r="AO25" s="98"/>
      <c r="AP25" s="42"/>
      <c r="AQ25" s="229"/>
      <c r="AR25" s="44"/>
      <c r="AS25" s="375"/>
      <c r="AT25" s="226"/>
      <c r="AU25" s="47"/>
      <c r="AV25" s="48"/>
      <c r="AW25" s="47"/>
      <c r="AX25" s="46"/>
      <c r="AY25" s="47"/>
      <c r="AZ25" s="19"/>
    </row>
    <row r="26" spans="1:55" ht="32.25" customHeight="1">
      <c r="A26" s="30"/>
      <c r="B26" s="446">
        <v>9</v>
      </c>
      <c r="C26" s="49" t="s">
        <v>27</v>
      </c>
      <c r="D26" s="107">
        <v>5</v>
      </c>
      <c r="E26" s="108">
        <v>24</v>
      </c>
      <c r="F26" s="109" t="str">
        <f t="shared" si="0"/>
        <v>(水)</v>
      </c>
      <c r="G26" s="110">
        <v>5</v>
      </c>
      <c r="H26" s="108">
        <v>31</v>
      </c>
      <c r="I26" s="109" t="str">
        <f t="shared" si="1"/>
        <v>(水)</v>
      </c>
      <c r="J26" s="107">
        <v>6</v>
      </c>
      <c r="K26" s="108">
        <v>5</v>
      </c>
      <c r="L26" s="109" t="str">
        <f>IF(J26="","",VLOOKUP(WEEKDAY(DATE($C$1+2018,J26,K26)),$BB$11:$BC$16,2))</f>
        <v>(月)</v>
      </c>
      <c r="M26" s="107">
        <v>6</v>
      </c>
      <c r="N26" s="108">
        <v>6</v>
      </c>
      <c r="O26" s="109" t="str">
        <f>IF(M26="","",VLOOKUP(WEEKDAY(DATE($C$1+2018,M26,N26)),$BB$11:$BC$16,2))</f>
        <v>(火)</v>
      </c>
      <c r="P26" s="107"/>
      <c r="Q26" s="108"/>
      <c r="R26" s="111"/>
      <c r="S26" s="113"/>
      <c r="T26" s="108"/>
      <c r="U26" s="111"/>
      <c r="V26" s="107">
        <v>6</v>
      </c>
      <c r="W26" s="108">
        <v>21</v>
      </c>
      <c r="X26" s="109" t="str">
        <f>IF(V26="","",VLOOKUP(WEEKDAY(DATE($C$1+2018,V26,W26)),$BB$11:$BC$16,2))</f>
        <v>(水)</v>
      </c>
      <c r="Y26" s="329">
        <v>6</v>
      </c>
      <c r="Z26" s="330">
        <v>22</v>
      </c>
      <c r="AA26" s="343" t="str">
        <f>IF(Y26="","",VLOOKUP(WEEKDAY(DATE($C$1+2018,Y26,Z26)),$BB$11:$BC$16,2))</f>
        <v>(木)</v>
      </c>
      <c r="AB26" s="107">
        <v>6</v>
      </c>
      <c r="AC26" s="108">
        <v>26</v>
      </c>
      <c r="AD26" s="109" t="str">
        <f>IF(AB26="","",VLOOKUP(WEEKDAY(DATE($C$1+2018,AB26,AC26)),$BB$11:$BC$16,2))</f>
        <v>(月)</v>
      </c>
      <c r="AE26" s="107">
        <v>6</v>
      </c>
      <c r="AF26" s="108">
        <v>27</v>
      </c>
      <c r="AG26" s="109" t="str">
        <f>IF(AE26="","",VLOOKUP(WEEKDAY(DATE($C$1+2018,AE26,AF26)),$BB$11:$BC$16,2))</f>
        <v>(火)</v>
      </c>
      <c r="AH26" s="57">
        <f>DATE($C$1+1988,Y26,Z26)-DATE($C$1+1988,M26,N26)</f>
        <v>16</v>
      </c>
      <c r="AI26" s="22"/>
      <c r="AJ26" s="60"/>
      <c r="AK26" s="60"/>
      <c r="AL26" s="60"/>
      <c r="AM26" s="60"/>
      <c r="AN26" s="307"/>
      <c r="AO26" s="22"/>
      <c r="AP26" s="23"/>
      <c r="AQ26" s="104"/>
      <c r="AR26" s="25"/>
      <c r="AS26" s="279"/>
      <c r="AT26" s="24"/>
      <c r="AU26" s="25"/>
      <c r="AV26" s="306" t="s">
        <v>209</v>
      </c>
      <c r="AW26" s="25"/>
      <c r="AX26" s="23"/>
      <c r="AY26" s="25"/>
      <c r="AZ26" s="19"/>
    </row>
    <row r="27" spans="1:55" ht="32.25" customHeight="1">
      <c r="A27" s="30"/>
      <c r="B27" s="444"/>
      <c r="C27" s="219" t="s">
        <v>24</v>
      </c>
      <c r="D27" s="220">
        <v>5</v>
      </c>
      <c r="E27" s="114">
        <v>31</v>
      </c>
      <c r="F27" s="149" t="str">
        <f t="shared" si="0"/>
        <v>(水)</v>
      </c>
      <c r="G27" s="258">
        <v>6</v>
      </c>
      <c r="H27" s="114">
        <v>7</v>
      </c>
      <c r="I27" s="149" t="str">
        <f t="shared" si="1"/>
        <v>(水)</v>
      </c>
      <c r="J27" s="220"/>
      <c r="K27" s="114"/>
      <c r="L27" s="151"/>
      <c r="M27" s="220"/>
      <c r="N27" s="114"/>
      <c r="O27" s="169"/>
      <c r="P27" s="220">
        <v>6</v>
      </c>
      <c r="Q27" s="114">
        <v>12</v>
      </c>
      <c r="R27" s="149" t="str">
        <f>IF(P27="","",VLOOKUP(WEEKDAY(DATE($C$1+2018,P27,Q27)),$BB$11:$BC$16,2))</f>
        <v>(月)</v>
      </c>
      <c r="S27" s="220">
        <v>6</v>
      </c>
      <c r="T27" s="114">
        <v>13</v>
      </c>
      <c r="U27" s="149" t="str">
        <f>IF(S27="","",VLOOKUP(WEEKDAY(DATE($C$1+2018,S27,T27)),$BB$11:$BC$16,2))</f>
        <v>(火)</v>
      </c>
      <c r="V27" s="220"/>
      <c r="W27" s="114"/>
      <c r="X27" s="221" t="str">
        <f>IF(V27="","",VLOOKUP(WEEKDAY(DATE($C$1+1988,V27,W27)),$BB$11:$BC$14,2))</f>
        <v/>
      </c>
      <c r="Y27" s="339"/>
      <c r="Z27" s="340"/>
      <c r="AA27" s="309"/>
      <c r="AB27" s="220"/>
      <c r="AC27" s="114"/>
      <c r="AD27" s="169"/>
      <c r="AE27" s="220"/>
      <c r="AF27" s="114"/>
      <c r="AG27" s="221"/>
      <c r="AH27" s="247">
        <f>DATE($C$1+1988,Y26,Z26)-DATE($C$1+1988,S27,T27)</f>
        <v>9</v>
      </c>
      <c r="AI27" s="154"/>
      <c r="AJ27" s="166"/>
      <c r="AK27" s="166"/>
      <c r="AL27" s="166"/>
      <c r="AM27" s="166"/>
      <c r="AN27" s="155"/>
      <c r="AO27" s="154"/>
      <c r="AP27" s="155"/>
      <c r="AQ27" s="232"/>
      <c r="AR27" s="157"/>
      <c r="AS27" s="312"/>
      <c r="AT27" s="224"/>
      <c r="AU27" s="158"/>
      <c r="AV27" s="168"/>
      <c r="AW27" s="158"/>
      <c r="AX27" s="167"/>
      <c r="AY27" s="158"/>
      <c r="AZ27" s="19"/>
    </row>
    <row r="28" spans="1:55" ht="32.25" customHeight="1">
      <c r="A28" s="30"/>
      <c r="B28" s="446">
        <v>10</v>
      </c>
      <c r="C28" s="106" t="s">
        <v>27</v>
      </c>
      <c r="D28" s="107">
        <v>5</v>
      </c>
      <c r="E28" s="108">
        <v>31</v>
      </c>
      <c r="F28" s="109" t="str">
        <f t="shared" si="0"/>
        <v>(水)</v>
      </c>
      <c r="G28" s="110">
        <v>6</v>
      </c>
      <c r="H28" s="108">
        <v>7</v>
      </c>
      <c r="I28" s="109" t="str">
        <f t="shared" si="1"/>
        <v>(水)</v>
      </c>
      <c r="J28" s="107">
        <v>6</v>
      </c>
      <c r="K28" s="108">
        <v>12</v>
      </c>
      <c r="L28" s="109" t="str">
        <f>IF(J28="","",VLOOKUP(WEEKDAY(DATE($C$1+2018,J28,K28)),$BB$11:$BC$16,2))</f>
        <v>(月)</v>
      </c>
      <c r="M28" s="107">
        <v>6</v>
      </c>
      <c r="N28" s="108">
        <v>13</v>
      </c>
      <c r="O28" s="109" t="str">
        <f>IF(M28="","",VLOOKUP(WEEKDAY(DATE($C$1+2018,M28,N28)),$BB$11:$BC$16,2))</f>
        <v>(火)</v>
      </c>
      <c r="P28" s="107"/>
      <c r="Q28" s="108"/>
      <c r="R28" s="111"/>
      <c r="S28" s="113"/>
      <c r="T28" s="108"/>
      <c r="U28" s="111"/>
      <c r="V28" s="107">
        <v>6</v>
      </c>
      <c r="W28" s="108">
        <v>28</v>
      </c>
      <c r="X28" s="109" t="str">
        <f>IF(V28="","",VLOOKUP(WEEKDAY(DATE($C$1+2018,V28,W28)),$BB$11:$BC$16,2))</f>
        <v>(水)</v>
      </c>
      <c r="Y28" s="329">
        <v>6</v>
      </c>
      <c r="Z28" s="330">
        <v>29</v>
      </c>
      <c r="AA28" s="343" t="str">
        <f>IF(Y28="","",VLOOKUP(WEEKDAY(DATE($C$1+2018,Y28,Z28)),$BB$11:$BC$16,2))</f>
        <v>(木)</v>
      </c>
      <c r="AB28" s="107">
        <v>7</v>
      </c>
      <c r="AC28" s="108">
        <v>3</v>
      </c>
      <c r="AD28" s="109" t="str">
        <f>IF(AB28="","",VLOOKUP(WEEKDAY(DATE($C$1+2018,AB28,AC28)),$BB$11:$BC$16,2))</f>
        <v>(月)</v>
      </c>
      <c r="AE28" s="107">
        <v>7</v>
      </c>
      <c r="AF28" s="108">
        <v>4</v>
      </c>
      <c r="AG28" s="111" t="str">
        <f>IF(AE28="","",VLOOKUP(WEEKDAY(DATE($C$1+2018,AE28,AF28)),$BB$11:$BC$16,2))</f>
        <v>(火)</v>
      </c>
      <c r="AH28" s="57">
        <f>DATE($C$1+1988,Y28,Z28)-DATE($C$1+1988,M28,N28)</f>
        <v>16</v>
      </c>
      <c r="AI28" s="22" t="s">
        <v>201</v>
      </c>
      <c r="AJ28" s="60"/>
      <c r="AK28" s="60"/>
      <c r="AL28" s="60"/>
      <c r="AM28" s="60"/>
      <c r="AN28" s="307"/>
      <c r="AO28" s="22"/>
      <c r="AP28" s="23"/>
      <c r="AQ28" s="104"/>
      <c r="AR28" s="25"/>
      <c r="AS28" s="279"/>
      <c r="AT28" s="24"/>
      <c r="AU28" s="25"/>
      <c r="AV28" s="22"/>
      <c r="AW28" s="25"/>
      <c r="AX28" s="23"/>
      <c r="AY28" s="25"/>
      <c r="AZ28" s="19"/>
    </row>
    <row r="29" spans="1:55" ht="32.25" customHeight="1" thickBot="1">
      <c r="A29" s="30"/>
      <c r="B29" s="447"/>
      <c r="C29" s="116" t="s">
        <v>24</v>
      </c>
      <c r="D29" s="117">
        <v>6</v>
      </c>
      <c r="E29" s="118">
        <v>7</v>
      </c>
      <c r="F29" s="144" t="str">
        <f t="shared" si="0"/>
        <v>(水)</v>
      </c>
      <c r="G29" s="120">
        <v>6</v>
      </c>
      <c r="H29" s="118">
        <v>14</v>
      </c>
      <c r="I29" s="144" t="str">
        <f t="shared" si="1"/>
        <v>(水)</v>
      </c>
      <c r="J29" s="117"/>
      <c r="K29" s="118"/>
      <c r="L29" s="126"/>
      <c r="M29" s="117"/>
      <c r="N29" s="118"/>
      <c r="O29" s="333"/>
      <c r="P29" s="117">
        <v>6</v>
      </c>
      <c r="Q29" s="118">
        <v>19</v>
      </c>
      <c r="R29" s="144" t="str">
        <f>IF(P29="","",VLOOKUP(WEEKDAY(DATE($C$1+2018,P29,Q29)),$BB$11:$BC$16,2))</f>
        <v>(月)</v>
      </c>
      <c r="S29" s="117">
        <v>6</v>
      </c>
      <c r="T29" s="118">
        <v>20</v>
      </c>
      <c r="U29" s="144" t="str">
        <f>IF(S29="","",VLOOKUP(WEEKDAY(DATE($C$1+2018,S29,T29)),$BB$11:$BC$16,2))</f>
        <v>(火)</v>
      </c>
      <c r="V29" s="117"/>
      <c r="W29" s="118"/>
      <c r="X29" s="334" t="str">
        <f>IF(V29="","",VLOOKUP(WEEKDAY(DATE($C$1+1988,V29,W29)),$BB$11:$BC$14,2))</f>
        <v/>
      </c>
      <c r="Y29" s="337"/>
      <c r="Z29" s="338"/>
      <c r="AA29" s="248"/>
      <c r="AB29" s="117"/>
      <c r="AC29" s="118"/>
      <c r="AD29" s="333"/>
      <c r="AE29" s="117"/>
      <c r="AF29" s="118"/>
      <c r="AG29" s="334"/>
      <c r="AH29" s="247">
        <f>DATE($C$1+1988,Y28,Z28)-DATE($C$1+1988,S29,T29)</f>
        <v>9</v>
      </c>
      <c r="AI29" s="154"/>
      <c r="AJ29" s="166"/>
      <c r="AK29" s="166"/>
      <c r="AL29" s="166"/>
      <c r="AM29" s="166"/>
      <c r="AN29" s="155"/>
      <c r="AO29" s="154"/>
      <c r="AP29" s="155"/>
      <c r="AQ29" s="232"/>
      <c r="AR29" s="157"/>
      <c r="AS29" s="377"/>
      <c r="AT29" s="224"/>
      <c r="AU29" s="158"/>
      <c r="AV29" s="168"/>
      <c r="AW29" s="158"/>
      <c r="AX29" s="167"/>
      <c r="AY29" s="158"/>
      <c r="AZ29" s="19"/>
    </row>
    <row r="30" spans="1:55" ht="32.25" customHeight="1">
      <c r="A30" s="18" t="s">
        <v>102</v>
      </c>
      <c r="B30" s="448">
        <v>11</v>
      </c>
      <c r="C30" s="79" t="s">
        <v>27</v>
      </c>
      <c r="D30" s="80">
        <v>6</v>
      </c>
      <c r="E30" s="81">
        <v>7</v>
      </c>
      <c r="F30" s="52" t="str">
        <f t="shared" si="0"/>
        <v>(水)</v>
      </c>
      <c r="G30" s="83">
        <v>6</v>
      </c>
      <c r="H30" s="81">
        <v>14</v>
      </c>
      <c r="I30" s="84" t="str">
        <f t="shared" si="1"/>
        <v>(水)</v>
      </c>
      <c r="J30" s="80">
        <v>6</v>
      </c>
      <c r="K30" s="81">
        <v>19</v>
      </c>
      <c r="L30" s="52" t="str">
        <f>IF(J30="","",VLOOKUP(WEEKDAY(DATE($C$1+2018,J30,K30)),$BB$11:$BC$16,2))</f>
        <v>(月)</v>
      </c>
      <c r="M30" s="80">
        <v>6</v>
      </c>
      <c r="N30" s="81">
        <v>20</v>
      </c>
      <c r="O30" s="82" t="str">
        <f>IF(M30="","",VLOOKUP(WEEKDAY(DATE($C$1+2018,M30,N30)),$BB$11:$BC$16,2))</f>
        <v>(火)</v>
      </c>
      <c r="P30" s="80"/>
      <c r="Q30" s="81"/>
      <c r="R30" s="84"/>
      <c r="S30" s="86"/>
      <c r="T30" s="81"/>
      <c r="U30" s="84"/>
      <c r="V30" s="80">
        <v>7</v>
      </c>
      <c r="W30" s="81">
        <v>5</v>
      </c>
      <c r="X30" s="84" t="str">
        <f>IF(V30="","",VLOOKUP(WEEKDAY(DATE($C$1+2018,V30,W30)),$BB$11:$BC$16,2))</f>
        <v>(水)</v>
      </c>
      <c r="Y30" s="256">
        <v>7</v>
      </c>
      <c r="Z30" s="257">
        <v>6</v>
      </c>
      <c r="AA30" s="271" t="str">
        <f>IF(Y30="","",VLOOKUP(WEEKDAY(DATE($C$1+2018,Y30,Z30)),$BB$11:$BC$16,2))</f>
        <v>(木)</v>
      </c>
      <c r="AB30" s="80">
        <v>7</v>
      </c>
      <c r="AC30" s="81">
        <v>10</v>
      </c>
      <c r="AD30" s="84" t="str">
        <f>IF(AB30="","",VLOOKUP(WEEKDAY(DATE($C$1+2018,AB30,AC30)),$BB$11:$BC$16,2))</f>
        <v>(月)</v>
      </c>
      <c r="AE30" s="80">
        <v>7</v>
      </c>
      <c r="AF30" s="81">
        <v>11</v>
      </c>
      <c r="AG30" s="84" t="str">
        <f>IF(AE30="","",VLOOKUP(WEEKDAY(DATE($C$1+2018,AE30,AF30)),$BB$11:$BC$16,2))</f>
        <v>(火)</v>
      </c>
      <c r="AH30" s="87">
        <f>DATE($C$1+1988,Y30,Z30)-DATE($C$1+1988,M30,N30)</f>
        <v>16</v>
      </c>
      <c r="AI30" s="88"/>
      <c r="AJ30" s="138"/>
      <c r="AK30" s="138"/>
      <c r="AL30" s="138"/>
      <c r="AM30" s="138"/>
      <c r="AN30" s="89"/>
      <c r="AO30" s="88"/>
      <c r="AP30" s="89"/>
      <c r="AQ30" s="222"/>
      <c r="AR30" s="93"/>
      <c r="AS30" s="187" t="s">
        <v>221</v>
      </c>
      <c r="AT30" s="90"/>
      <c r="AU30" s="93"/>
      <c r="AV30" s="88"/>
      <c r="AW30" s="93"/>
      <c r="AX30" s="89"/>
      <c r="AY30" s="94"/>
      <c r="AZ30" s="19"/>
    </row>
    <row r="31" spans="1:55" ht="32.25" customHeight="1">
      <c r="A31" s="30"/>
      <c r="B31" s="445"/>
      <c r="C31" s="32" t="s">
        <v>24</v>
      </c>
      <c r="D31" s="33">
        <v>6</v>
      </c>
      <c r="E31" s="34">
        <v>14</v>
      </c>
      <c r="F31" s="35" t="str">
        <f t="shared" si="0"/>
        <v>(水)</v>
      </c>
      <c r="G31" s="36">
        <v>6</v>
      </c>
      <c r="H31" s="34">
        <v>21</v>
      </c>
      <c r="I31" s="35" t="str">
        <f t="shared" si="1"/>
        <v>(水)</v>
      </c>
      <c r="J31" s="33"/>
      <c r="K31" s="34"/>
      <c r="L31" s="37"/>
      <c r="M31" s="33"/>
      <c r="N31" s="34"/>
      <c r="O31" s="38"/>
      <c r="P31" s="33">
        <v>6</v>
      </c>
      <c r="Q31" s="34">
        <v>26</v>
      </c>
      <c r="R31" s="35" t="str">
        <f>IF(P31="","",VLOOKUP(WEEKDAY(DATE($C$1+2018,P31,Q31)),$BB$11:$BC$16,2))</f>
        <v>(月)</v>
      </c>
      <c r="S31" s="33">
        <v>6</v>
      </c>
      <c r="T31" s="34">
        <v>27</v>
      </c>
      <c r="U31" s="35" t="str">
        <f>IF(S31="","",VLOOKUP(WEEKDAY(DATE($C$1+2018,S31,T31)),$BB$11:$BC$16,2))</f>
        <v>(火)</v>
      </c>
      <c r="V31" s="33"/>
      <c r="W31" s="34"/>
      <c r="X31" s="37" t="str">
        <f>IF(V31="","",VLOOKUP(WEEKDAY(DATE($C$1+1988,V31,W31)),$BB$11:$BC$14,2))</f>
        <v/>
      </c>
      <c r="Y31" s="331"/>
      <c r="Z31" s="332"/>
      <c r="AA31" s="273"/>
      <c r="AB31" s="33"/>
      <c r="AC31" s="34"/>
      <c r="AD31" s="38"/>
      <c r="AE31" s="33"/>
      <c r="AF31" s="34"/>
      <c r="AG31" s="37"/>
      <c r="AH31" s="255">
        <f>DATE($C$1+1988,Y30,Z30)-DATE($C$1+1988,S31,T31)</f>
        <v>9</v>
      </c>
      <c r="AI31" s="368" t="s">
        <v>223</v>
      </c>
      <c r="AJ31" s="141"/>
      <c r="AK31" s="141"/>
      <c r="AL31" s="141"/>
      <c r="AM31" s="141"/>
      <c r="AN31" s="42"/>
      <c r="AO31" s="98"/>
      <c r="AP31" s="42"/>
      <c r="AQ31" s="229"/>
      <c r="AR31" s="44"/>
      <c r="AS31" s="312"/>
      <c r="AT31" s="226"/>
      <c r="AU31" s="47"/>
      <c r="AV31" s="98"/>
      <c r="AW31" s="44"/>
      <c r="AX31" s="42"/>
      <c r="AY31" s="47"/>
      <c r="AZ31" s="19"/>
    </row>
    <row r="32" spans="1:55" ht="32.25" customHeight="1">
      <c r="A32" s="30"/>
      <c r="B32" s="446">
        <v>12</v>
      </c>
      <c r="C32" s="49" t="s">
        <v>27</v>
      </c>
      <c r="D32" s="50">
        <v>6</v>
      </c>
      <c r="E32" s="51">
        <v>14</v>
      </c>
      <c r="F32" s="109" t="str">
        <f t="shared" si="0"/>
        <v>(水)</v>
      </c>
      <c r="G32" s="53">
        <v>6</v>
      </c>
      <c r="H32" s="51">
        <v>21</v>
      </c>
      <c r="I32" s="109" t="str">
        <f t="shared" si="1"/>
        <v>(水)</v>
      </c>
      <c r="J32" s="50">
        <v>6</v>
      </c>
      <c r="K32" s="51">
        <v>26</v>
      </c>
      <c r="L32" s="109" t="str">
        <f>IF(J32="","",VLOOKUP(WEEKDAY(DATE($C$1+2018,J32,K32)),$BB$11:$BC$16,2))</f>
        <v>(月)</v>
      </c>
      <c r="M32" s="50">
        <v>6</v>
      </c>
      <c r="N32" s="51">
        <v>27</v>
      </c>
      <c r="O32" s="109" t="str">
        <f>IF(M32="","",VLOOKUP(WEEKDAY(DATE($C$1+2018,M32,N32)),$BB$11:$BC$16,2))</f>
        <v>(火)</v>
      </c>
      <c r="P32" s="50"/>
      <c r="Q32" s="51"/>
      <c r="R32" s="54"/>
      <c r="S32" s="56"/>
      <c r="T32" s="51"/>
      <c r="U32" s="54"/>
      <c r="V32" s="50">
        <v>7</v>
      </c>
      <c r="W32" s="51">
        <v>12</v>
      </c>
      <c r="X32" s="109" t="str">
        <f>IF(V32="","",VLOOKUP(WEEKDAY(DATE($C$1+2018,V32,W32)),$BB$11:$BC$16,2))</f>
        <v>(水)</v>
      </c>
      <c r="Y32" s="329">
        <v>7</v>
      </c>
      <c r="Z32" s="330">
        <v>13</v>
      </c>
      <c r="AA32" s="271" t="str">
        <f>IF(Y32="","",VLOOKUP(WEEKDAY(DATE($C$1+2018,Y32,Z32)),$BB$11:$BC$16,2))</f>
        <v>(木)</v>
      </c>
      <c r="AB32" s="50">
        <v>7</v>
      </c>
      <c r="AC32" s="51">
        <v>18</v>
      </c>
      <c r="AD32" s="109" t="str">
        <f>IF(AB32="","",VLOOKUP(WEEKDAY(DATE($C$1+2018,AB32,AC32)),$BB$11:$BC$16,2))</f>
        <v>(火)</v>
      </c>
      <c r="AE32" s="50">
        <v>7</v>
      </c>
      <c r="AF32" s="51">
        <v>19</v>
      </c>
      <c r="AG32" s="109" t="str">
        <f>IF(AE32="","",VLOOKUP(WEEKDAY(DATE($C$1+2018,AE32,AF32)),$BB$11:$BC$16,2))</f>
        <v>(水)</v>
      </c>
      <c r="AH32" s="129">
        <f>DATE($C$1+1988,Y32,Z32)-DATE($C$1+1988,M32,N32)</f>
        <v>16</v>
      </c>
      <c r="AI32" s="95"/>
      <c r="AJ32" s="159"/>
      <c r="AK32" s="159"/>
      <c r="AL32" s="159"/>
      <c r="AM32" s="159"/>
      <c r="AN32" s="75"/>
      <c r="AO32" s="308"/>
      <c r="AP32" s="75"/>
      <c r="AQ32" s="231"/>
      <c r="AR32" s="131"/>
      <c r="AS32" s="311"/>
      <c r="AT32" s="130"/>
      <c r="AU32" s="131"/>
      <c r="AV32" s="95"/>
      <c r="AW32" s="131"/>
      <c r="AX32" s="276"/>
      <c r="AY32" s="132"/>
      <c r="AZ32" s="19"/>
    </row>
    <row r="33" spans="1:55" ht="32.25" customHeight="1">
      <c r="A33" s="30"/>
      <c r="B33" s="445"/>
      <c r="C33" s="32" t="s">
        <v>24</v>
      </c>
      <c r="D33" s="33">
        <v>6</v>
      </c>
      <c r="E33" s="34">
        <v>21</v>
      </c>
      <c r="F33" s="35" t="str">
        <f t="shared" si="0"/>
        <v>(水)</v>
      </c>
      <c r="G33" s="36">
        <v>6</v>
      </c>
      <c r="H33" s="34">
        <v>28</v>
      </c>
      <c r="I33" s="35" t="str">
        <f t="shared" si="1"/>
        <v>(水)</v>
      </c>
      <c r="J33" s="33"/>
      <c r="K33" s="34"/>
      <c r="L33" s="37"/>
      <c r="M33" s="33"/>
      <c r="N33" s="34"/>
      <c r="O33" s="38"/>
      <c r="P33" s="33">
        <v>7</v>
      </c>
      <c r="Q33" s="34">
        <v>3</v>
      </c>
      <c r="R33" s="35" t="str">
        <f>IF(P33="","",VLOOKUP(WEEKDAY(DATE($C$1+2018,P33,Q33)),$BB$11:$BC$16,2))</f>
        <v>(月)</v>
      </c>
      <c r="S33" s="33">
        <v>7</v>
      </c>
      <c r="T33" s="34">
        <v>4</v>
      </c>
      <c r="U33" s="35" t="str">
        <f>IF(S33="","",VLOOKUP(WEEKDAY(DATE($C$1+2018,S33,T33)),$BB$11:$BC$16,2))</f>
        <v>(火)</v>
      </c>
      <c r="V33" s="33"/>
      <c r="W33" s="34"/>
      <c r="X33" s="37" t="str">
        <f>IF(V33="","",VLOOKUP(WEEKDAY(DATE($C$1+1988,V33,W33)),$BB$11:$BC$14,2))</f>
        <v/>
      </c>
      <c r="Y33" s="331"/>
      <c r="Z33" s="332"/>
      <c r="AA33" s="273"/>
      <c r="AB33" s="33"/>
      <c r="AC33" s="34"/>
      <c r="AD33" s="38"/>
      <c r="AE33" s="33"/>
      <c r="AF33" s="34"/>
      <c r="AG33" s="37"/>
      <c r="AH33" s="255">
        <f>DATE($C$1+1988,Y32,Z32)-DATE($C$1+1988,S33,T33)</f>
        <v>9</v>
      </c>
      <c r="AI33" s="98"/>
      <c r="AJ33" s="141"/>
      <c r="AK33" s="141"/>
      <c r="AL33" s="141"/>
      <c r="AM33" s="141"/>
      <c r="AN33" s="42"/>
      <c r="AO33" s="98"/>
      <c r="AP33" s="42"/>
      <c r="AQ33" s="229"/>
      <c r="AR33" s="44"/>
      <c r="AS33" s="375"/>
      <c r="AT33" s="226"/>
      <c r="AU33" s="47"/>
      <c r="AV33" s="48"/>
      <c r="AW33" s="47"/>
      <c r="AX33" s="46"/>
      <c r="AY33" s="47"/>
      <c r="AZ33" s="19"/>
    </row>
    <row r="34" spans="1:55" ht="32.25" customHeight="1">
      <c r="A34" s="30"/>
      <c r="B34" s="446">
        <v>13</v>
      </c>
      <c r="C34" s="49" t="s">
        <v>27</v>
      </c>
      <c r="D34" s="50">
        <v>6</v>
      </c>
      <c r="E34" s="51">
        <v>21</v>
      </c>
      <c r="F34" s="109" t="str">
        <f t="shared" si="0"/>
        <v>(水)</v>
      </c>
      <c r="G34" s="53">
        <v>6</v>
      </c>
      <c r="H34" s="51">
        <v>28</v>
      </c>
      <c r="I34" s="109" t="str">
        <f t="shared" si="1"/>
        <v>(水)</v>
      </c>
      <c r="J34" s="50">
        <v>7</v>
      </c>
      <c r="K34" s="51">
        <v>3</v>
      </c>
      <c r="L34" s="109" t="str">
        <f>IF(J34="","",VLOOKUP(WEEKDAY(DATE($C$1+2018,J34,K34)),$BB$11:$BC$16,2))</f>
        <v>(月)</v>
      </c>
      <c r="M34" s="50">
        <v>7</v>
      </c>
      <c r="N34" s="51">
        <v>4</v>
      </c>
      <c r="O34" s="109" t="str">
        <f>IF(M34="","",VLOOKUP(WEEKDAY(DATE($C$1+2018,M34,N34)),$BB$11:$BC$16,2))</f>
        <v>(火)</v>
      </c>
      <c r="P34" s="50"/>
      <c r="Q34" s="51"/>
      <c r="R34" s="54"/>
      <c r="S34" s="56"/>
      <c r="T34" s="51"/>
      <c r="U34" s="54"/>
      <c r="V34" s="50">
        <v>7</v>
      </c>
      <c r="W34" s="51">
        <v>19</v>
      </c>
      <c r="X34" s="109" t="str">
        <f>IF(V34="","",VLOOKUP(WEEKDAY(DATE($C$1+2018,V34,W34)),$BB$11:$BC$16,2))</f>
        <v>(水)</v>
      </c>
      <c r="Y34" s="329">
        <v>7</v>
      </c>
      <c r="Z34" s="330">
        <v>20</v>
      </c>
      <c r="AA34" s="271" t="str">
        <f>IF(Y34="","",VLOOKUP(WEEKDAY(DATE($C$1+2018,Y34,Z34)),$BB$11:$BC$16,2))</f>
        <v>(木)</v>
      </c>
      <c r="AB34" s="50">
        <v>7</v>
      </c>
      <c r="AC34" s="51">
        <v>24</v>
      </c>
      <c r="AD34" s="109" t="str">
        <f>IF(AB34="","",VLOOKUP(WEEKDAY(DATE($C$1+2018,AB34,AC34)),$BB$11:$BC$16,2))</f>
        <v>(月)</v>
      </c>
      <c r="AE34" s="50">
        <v>7</v>
      </c>
      <c r="AF34" s="51">
        <v>25</v>
      </c>
      <c r="AG34" s="109" t="str">
        <f>IF(AE34="","",VLOOKUP(WEEKDAY(DATE($C$1+2018,AE34,AF34)),$BB$11:$BC$16,2))</f>
        <v>(火)</v>
      </c>
      <c r="AH34" s="129">
        <f>DATE($C$1+1988,Y34,Z34)-DATE($C$1+1988,M34,N34)</f>
        <v>16</v>
      </c>
      <c r="AI34" s="22"/>
      <c r="AJ34" s="60"/>
      <c r="AK34" s="60"/>
      <c r="AL34" s="60"/>
      <c r="AM34" s="60"/>
      <c r="AN34" s="23"/>
      <c r="AO34" s="22"/>
      <c r="AP34" s="23"/>
      <c r="AQ34" s="104"/>
      <c r="AR34" s="25"/>
      <c r="AS34" s="311"/>
      <c r="AT34" s="24"/>
      <c r="AU34" s="25"/>
      <c r="AV34" s="22"/>
      <c r="AW34" s="25"/>
      <c r="AX34" s="23"/>
      <c r="AY34" s="28"/>
      <c r="AZ34" s="19"/>
    </row>
    <row r="35" spans="1:55" ht="32.25" customHeight="1">
      <c r="A35" s="30"/>
      <c r="B35" s="445"/>
      <c r="C35" s="32" t="s">
        <v>24</v>
      </c>
      <c r="D35" s="33">
        <v>6</v>
      </c>
      <c r="E35" s="34">
        <v>28</v>
      </c>
      <c r="F35" s="35" t="str">
        <f t="shared" si="0"/>
        <v>(水)</v>
      </c>
      <c r="G35" s="36">
        <v>7</v>
      </c>
      <c r="H35" s="34">
        <v>5</v>
      </c>
      <c r="I35" s="35" t="str">
        <f t="shared" si="1"/>
        <v>(水)</v>
      </c>
      <c r="J35" s="33"/>
      <c r="K35" s="34"/>
      <c r="L35" s="37"/>
      <c r="M35" s="33"/>
      <c r="N35" s="34"/>
      <c r="O35" s="38"/>
      <c r="P35" s="33">
        <v>7</v>
      </c>
      <c r="Q35" s="34">
        <v>10</v>
      </c>
      <c r="R35" s="35" t="str">
        <f>IF(P35="","",VLOOKUP(WEEKDAY(DATE($C$1+2018,P35,Q35)),$BB$11:$BC$16,2))</f>
        <v>(月)</v>
      </c>
      <c r="S35" s="33">
        <v>7</v>
      </c>
      <c r="T35" s="34">
        <v>11</v>
      </c>
      <c r="U35" s="35" t="str">
        <f>IF(S35="","",VLOOKUP(WEEKDAY(DATE($C$1+2018,S35,T35)),$BB$11:$BC$16,2))</f>
        <v>(火)</v>
      </c>
      <c r="V35" s="33"/>
      <c r="W35" s="34"/>
      <c r="X35" s="37" t="str">
        <f>IF(V35="","",VLOOKUP(WEEKDAY(DATE($C$1+1988,V35,W35)),$BB$11:$BC$14,2))</f>
        <v/>
      </c>
      <c r="Y35" s="331"/>
      <c r="Z35" s="332"/>
      <c r="AA35" s="273"/>
      <c r="AB35" s="33"/>
      <c r="AC35" s="34"/>
      <c r="AD35" s="38"/>
      <c r="AE35" s="33"/>
      <c r="AF35" s="34"/>
      <c r="AG35" s="37"/>
      <c r="AH35" s="255">
        <f>DATE($C$1+1988,Y34,Z34)-DATE($C$1+1988,S35,T35)</f>
        <v>9</v>
      </c>
      <c r="AI35" s="98"/>
      <c r="AJ35" s="141"/>
      <c r="AK35" s="141"/>
      <c r="AL35" s="141"/>
      <c r="AM35" s="141"/>
      <c r="AN35" s="42"/>
      <c r="AO35" s="98"/>
      <c r="AP35" s="42"/>
      <c r="AQ35" s="229"/>
      <c r="AR35" s="44"/>
      <c r="AS35" s="375"/>
      <c r="AT35" s="226"/>
      <c r="AU35" s="47"/>
      <c r="AV35" s="48"/>
      <c r="AW35" s="47"/>
      <c r="AX35" s="46"/>
      <c r="AY35" s="47"/>
      <c r="AZ35" s="19"/>
    </row>
    <row r="36" spans="1:55" ht="32.25" customHeight="1">
      <c r="A36" s="30"/>
      <c r="B36" s="446">
        <v>14</v>
      </c>
      <c r="C36" s="49" t="s">
        <v>27</v>
      </c>
      <c r="D36" s="107">
        <v>6</v>
      </c>
      <c r="E36" s="108">
        <v>28</v>
      </c>
      <c r="F36" s="109" t="str">
        <f t="shared" si="0"/>
        <v>(水)</v>
      </c>
      <c r="G36" s="110">
        <v>7</v>
      </c>
      <c r="H36" s="108">
        <v>5</v>
      </c>
      <c r="I36" s="109" t="str">
        <f t="shared" si="1"/>
        <v>(水)</v>
      </c>
      <c r="J36" s="107">
        <v>7</v>
      </c>
      <c r="K36" s="108">
        <v>10</v>
      </c>
      <c r="L36" s="109" t="str">
        <f>IF(J36="","",VLOOKUP(WEEKDAY(DATE($C$1+2018,J36,K36)),$BB$11:$BC$16,2))</f>
        <v>(月)</v>
      </c>
      <c r="M36" s="107">
        <v>7</v>
      </c>
      <c r="N36" s="108">
        <v>11</v>
      </c>
      <c r="O36" s="109" t="str">
        <f>IF(M36="","",VLOOKUP(WEEKDAY(DATE($C$1+2018,M36,N36)),$BB$11:$BC$16,2))</f>
        <v>(火)</v>
      </c>
      <c r="P36" s="50"/>
      <c r="Q36" s="51"/>
      <c r="R36" s="54"/>
      <c r="S36" s="56"/>
      <c r="T36" s="51"/>
      <c r="U36" s="54"/>
      <c r="V36" s="50">
        <v>7</v>
      </c>
      <c r="W36" s="51">
        <v>26</v>
      </c>
      <c r="X36" s="109" t="str">
        <f>IF(V36="","",VLOOKUP(WEEKDAY(DATE($C$1+2018,V36,W36)),$BB$11:$BC$16,2))</f>
        <v>(水)</v>
      </c>
      <c r="Y36" s="329">
        <v>7</v>
      </c>
      <c r="Z36" s="330">
        <v>27</v>
      </c>
      <c r="AA36" s="343" t="str">
        <f>IF(Y36="","",VLOOKUP(WEEKDAY(DATE($C$1+2018,Y36,Z36)),$BB$11:$BC$16,2))</f>
        <v>(木)</v>
      </c>
      <c r="AB36" s="50">
        <v>7</v>
      </c>
      <c r="AC36" s="51">
        <v>31</v>
      </c>
      <c r="AD36" s="109" t="str">
        <f>IF(AB36="","",VLOOKUP(WEEKDAY(DATE($C$1+2018,AB36,AC36)),$BB$11:$BC$16,2))</f>
        <v>(月)</v>
      </c>
      <c r="AE36" s="50">
        <v>8</v>
      </c>
      <c r="AF36" s="51">
        <v>1</v>
      </c>
      <c r="AG36" s="109" t="str">
        <f>IF(AE36="","",VLOOKUP(WEEKDAY(DATE($C$1+2018,AE36,AF36)),$BB$11:$BC$16,2))</f>
        <v>(火)</v>
      </c>
      <c r="AH36" s="57">
        <f>DATE($C$1+1988,Y36,Z36)-DATE($C$1+1988,M36,N36)</f>
        <v>16</v>
      </c>
      <c r="AI36" s="371"/>
      <c r="AJ36" s="372"/>
      <c r="AK36" s="372"/>
      <c r="AL36" s="372"/>
      <c r="AM36" s="372"/>
      <c r="AN36" s="25"/>
      <c r="AO36" s="22"/>
      <c r="AP36" s="23"/>
      <c r="AQ36" s="104"/>
      <c r="AR36" s="25"/>
      <c r="AS36" s="311"/>
      <c r="AT36" s="24"/>
      <c r="AU36" s="25"/>
      <c r="AV36" s="22"/>
      <c r="AW36" s="25"/>
      <c r="AX36" s="23"/>
      <c r="AY36" s="28"/>
      <c r="AZ36" s="19"/>
      <c r="BB36" s="17"/>
      <c r="BC36" s="17"/>
    </row>
    <row r="37" spans="1:55" ht="32.25" customHeight="1" thickBot="1">
      <c r="A37" s="115"/>
      <c r="B37" s="447"/>
      <c r="C37" s="116" t="s">
        <v>24</v>
      </c>
      <c r="D37" s="117">
        <v>7</v>
      </c>
      <c r="E37" s="118">
        <v>5</v>
      </c>
      <c r="F37" s="144" t="str">
        <f t="shared" si="0"/>
        <v>(水)</v>
      </c>
      <c r="G37" s="120">
        <v>7</v>
      </c>
      <c r="H37" s="118">
        <v>12</v>
      </c>
      <c r="I37" s="144" t="str">
        <f t="shared" si="1"/>
        <v>(水)</v>
      </c>
      <c r="J37" s="117"/>
      <c r="K37" s="118"/>
      <c r="L37" s="334"/>
      <c r="M37" s="117"/>
      <c r="N37" s="118"/>
      <c r="O37" s="333"/>
      <c r="P37" s="117">
        <v>7</v>
      </c>
      <c r="Q37" s="118">
        <v>18</v>
      </c>
      <c r="R37" s="126" t="str">
        <f>IF(P37="","",VLOOKUP(WEEKDAY(DATE($C$1+2018,P37,Q37)),$BB$11:$BC$16,2))</f>
        <v>(火)</v>
      </c>
      <c r="S37" s="135">
        <v>7</v>
      </c>
      <c r="T37" s="118">
        <v>19</v>
      </c>
      <c r="U37" s="144" t="str">
        <f>IF(S37="","",VLOOKUP(WEEKDAY(DATE($C$1+2018,S37,T37)),$BB$11:$BC$16,2))</f>
        <v>(水)</v>
      </c>
      <c r="V37" s="117"/>
      <c r="W37" s="118"/>
      <c r="X37" s="334" t="str">
        <f>IF(V37="","",VLOOKUP(WEEKDAY(DATE($C$1+1988,V37,W37)),$BB$11:$BC$14,2))</f>
        <v/>
      </c>
      <c r="Y37" s="337"/>
      <c r="Z37" s="338"/>
      <c r="AA37" s="248"/>
      <c r="AB37" s="117"/>
      <c r="AC37" s="118"/>
      <c r="AD37" s="333"/>
      <c r="AE37" s="117"/>
      <c r="AF37" s="118"/>
      <c r="AG37" s="334"/>
      <c r="AH37" s="246">
        <f>DATE($C$1+1988,Y36,Z36)-DATE($C$1+1988,S37,T37)</f>
        <v>8</v>
      </c>
      <c r="AI37" s="71"/>
      <c r="AJ37" s="72"/>
      <c r="AK37" s="72"/>
      <c r="AL37" s="72"/>
      <c r="AM37" s="72"/>
      <c r="AN37" s="74"/>
      <c r="AO37" s="71"/>
      <c r="AP37" s="72"/>
      <c r="AQ37" s="230"/>
      <c r="AR37" s="74"/>
      <c r="AS37" s="314"/>
      <c r="AT37" s="73"/>
      <c r="AU37" s="74"/>
      <c r="AV37" s="71"/>
      <c r="AW37" s="74"/>
      <c r="AX37" s="72"/>
      <c r="AY37" s="74"/>
      <c r="AZ37" s="19"/>
    </row>
    <row r="38" spans="1:55" ht="32.25" customHeight="1">
      <c r="A38" s="30" t="s">
        <v>32</v>
      </c>
      <c r="B38" s="444">
        <v>15</v>
      </c>
      <c r="C38" s="49" t="s">
        <v>27</v>
      </c>
      <c r="D38" s="50">
        <v>7</v>
      </c>
      <c r="E38" s="51">
        <v>5</v>
      </c>
      <c r="F38" s="52" t="str">
        <f t="shared" si="0"/>
        <v>(水)</v>
      </c>
      <c r="G38" s="53">
        <v>7</v>
      </c>
      <c r="H38" s="51">
        <v>12</v>
      </c>
      <c r="I38" s="52" t="str">
        <f t="shared" si="1"/>
        <v>(水)</v>
      </c>
      <c r="J38" s="50">
        <v>7</v>
      </c>
      <c r="K38" s="51">
        <v>18</v>
      </c>
      <c r="L38" s="52" t="str">
        <f>IF(J38="","",VLOOKUP(WEEKDAY(DATE($C$1+2018,J38,K38)),$BB$11:$BC$16,2))</f>
        <v>(火)</v>
      </c>
      <c r="M38" s="50">
        <v>7</v>
      </c>
      <c r="N38" s="51">
        <v>19</v>
      </c>
      <c r="O38" s="52" t="str">
        <f>IF(M38="","",VLOOKUP(WEEKDAY(DATE($C$1+2018,M38,N38)),$BB$11:$BC$16,2))</f>
        <v>(水)</v>
      </c>
      <c r="P38" s="50"/>
      <c r="Q38" s="51"/>
      <c r="R38" s="54"/>
      <c r="S38" s="56"/>
      <c r="T38" s="51"/>
      <c r="U38" s="54"/>
      <c r="V38" s="50">
        <v>8</v>
      </c>
      <c r="W38" s="51">
        <v>2</v>
      </c>
      <c r="X38" s="52" t="str">
        <f>IF(V38="","",VLOOKUP(WEEKDAY(DATE($C$1+2018,V38,W38)),$BB$11:$BC$16,2))</f>
        <v>(水)</v>
      </c>
      <c r="Y38" s="259">
        <v>8</v>
      </c>
      <c r="Z38" s="260">
        <v>3</v>
      </c>
      <c r="AA38" s="274" t="str">
        <f>IF(Y38="","",VLOOKUP(WEEKDAY(DATE($C$1+2018,Y38,Z38)),$BB$11:$BC$16,2))</f>
        <v>(木)</v>
      </c>
      <c r="AB38" s="50">
        <v>8</v>
      </c>
      <c r="AC38" s="51">
        <v>7</v>
      </c>
      <c r="AD38" s="52" t="str">
        <f>IF(AB38="","",VLOOKUP(WEEKDAY(DATE($C$1+2018,AB38,AC38)),$BB$11:$BC$16,2))</f>
        <v>(月)</v>
      </c>
      <c r="AE38" s="50">
        <v>8</v>
      </c>
      <c r="AF38" s="51">
        <v>8</v>
      </c>
      <c r="AG38" s="52" t="str">
        <f>IF(AE38="","",VLOOKUP(WEEKDAY(DATE($C$1+2018,AE38,AF38)),$BB$11:$BC$16,2))</f>
        <v>(火)</v>
      </c>
      <c r="AH38" s="129">
        <f>DATE($C$1+1988,Y38,Z38)-DATE($C$1+1988,M38,N38)</f>
        <v>15</v>
      </c>
      <c r="AI38" s="95" t="s">
        <v>200</v>
      </c>
      <c r="AJ38" s="159"/>
      <c r="AK38" s="159"/>
      <c r="AL38" s="159"/>
      <c r="AM38" s="159"/>
      <c r="AN38" s="75"/>
      <c r="AO38" s="95"/>
      <c r="AP38" s="75"/>
      <c r="AQ38" s="231"/>
      <c r="AR38" s="131"/>
      <c r="AS38" s="311" t="s">
        <v>212</v>
      </c>
      <c r="AT38" s="130" t="s">
        <v>213</v>
      </c>
      <c r="AU38" s="131"/>
      <c r="AV38" s="95"/>
      <c r="AW38" s="131"/>
      <c r="AX38" s="75"/>
      <c r="AY38" s="132"/>
      <c r="AZ38" s="19"/>
    </row>
    <row r="39" spans="1:55" ht="32.25" customHeight="1">
      <c r="A39" s="30"/>
      <c r="B39" s="444"/>
      <c r="C39" s="160" t="s">
        <v>24</v>
      </c>
      <c r="D39" s="161">
        <v>7</v>
      </c>
      <c r="E39" s="162">
        <v>12</v>
      </c>
      <c r="F39" s="35" t="str">
        <f t="shared" si="0"/>
        <v>(水)</v>
      </c>
      <c r="G39" s="163">
        <v>7</v>
      </c>
      <c r="H39" s="162">
        <v>19</v>
      </c>
      <c r="I39" s="35" t="str">
        <f t="shared" si="1"/>
        <v>(水)</v>
      </c>
      <c r="J39" s="161"/>
      <c r="K39" s="162"/>
      <c r="L39" s="164"/>
      <c r="M39" s="161"/>
      <c r="N39" s="162"/>
      <c r="O39" s="68"/>
      <c r="P39" s="161">
        <v>7</v>
      </c>
      <c r="Q39" s="162">
        <v>24</v>
      </c>
      <c r="R39" s="164" t="str">
        <f>IF(P39="","",VLOOKUP(WEEKDAY(DATE($C$1+2018,P39,Q39)),$BB$11:$BC$16,2))</f>
        <v>(月)</v>
      </c>
      <c r="S39" s="69">
        <v>7</v>
      </c>
      <c r="T39" s="162">
        <v>25</v>
      </c>
      <c r="U39" s="35" t="str">
        <f>IF(S39="","",VLOOKUP(WEEKDAY(DATE($C$1+2018,S39,T39)),$BB$11:$BC$16,2))</f>
        <v>(火)</v>
      </c>
      <c r="V39" s="161"/>
      <c r="W39" s="162"/>
      <c r="X39" s="164" t="str">
        <f>IF(V39="","",VLOOKUP(WEEKDAY(DATE($C$1+1988,V39,W39)),$BB$11:$BC$14,2))</f>
        <v/>
      </c>
      <c r="Y39" s="341"/>
      <c r="Z39" s="342"/>
      <c r="AA39" s="273"/>
      <c r="AB39" s="161"/>
      <c r="AC39" s="162"/>
      <c r="AD39" s="68"/>
      <c r="AE39" s="161"/>
      <c r="AF39" s="162"/>
      <c r="AG39" s="164"/>
      <c r="AH39" s="97">
        <f>DATE($C$1+1988,Y38,Z38)-DATE($C$1+1988,S39,T39)</f>
        <v>9</v>
      </c>
      <c r="AI39" s="98"/>
      <c r="AJ39" s="141"/>
      <c r="AK39" s="141"/>
      <c r="AL39" s="141"/>
      <c r="AM39" s="141"/>
      <c r="AN39" s="42"/>
      <c r="AO39" s="98"/>
      <c r="AP39" s="42"/>
      <c r="AQ39" s="229"/>
      <c r="AR39" s="44"/>
      <c r="AS39" s="312"/>
      <c r="AT39" s="43"/>
      <c r="AU39" s="44"/>
      <c r="AV39" s="98"/>
      <c r="AW39" s="44"/>
      <c r="AX39" s="42"/>
      <c r="AY39" s="44"/>
      <c r="AZ39" s="19"/>
    </row>
    <row r="40" spans="1:55" ht="32.25" customHeight="1">
      <c r="A40" s="30"/>
      <c r="B40" s="446">
        <v>16</v>
      </c>
      <c r="C40" s="49" t="s">
        <v>27</v>
      </c>
      <c r="D40" s="50">
        <v>7</v>
      </c>
      <c r="E40" s="51">
        <v>26</v>
      </c>
      <c r="F40" s="52" t="str">
        <f t="shared" si="0"/>
        <v>(水)</v>
      </c>
      <c r="G40" s="53">
        <v>8</v>
      </c>
      <c r="H40" s="51">
        <v>2</v>
      </c>
      <c r="I40" s="54" t="str">
        <f t="shared" si="1"/>
        <v>(水)</v>
      </c>
      <c r="J40" s="50">
        <v>8</v>
      </c>
      <c r="K40" s="51">
        <v>7</v>
      </c>
      <c r="L40" s="52" t="str">
        <f>IF(J40="","",VLOOKUP(WEEKDAY(DATE($C$1+2018,J40,K40)),$BB$11:$BC$16,2))</f>
        <v>(月)</v>
      </c>
      <c r="M40" s="50">
        <v>8</v>
      </c>
      <c r="N40" s="51">
        <v>8</v>
      </c>
      <c r="O40" s="52" t="str">
        <f>IF(M40="","",VLOOKUP(WEEKDAY(DATE($C$1+2018,M40,N40)),$BB$11:$BC$16,2))</f>
        <v>(火)</v>
      </c>
      <c r="P40" s="50"/>
      <c r="Q40" s="51"/>
      <c r="R40" s="54"/>
      <c r="S40" s="56"/>
      <c r="T40" s="51"/>
      <c r="U40" s="54"/>
      <c r="V40" s="50">
        <v>8</v>
      </c>
      <c r="W40" s="51">
        <v>23</v>
      </c>
      <c r="X40" s="52" t="str">
        <f>IF(V40="","",VLOOKUP(WEEKDAY(DATE($C$1+2018,V40,W40)),$BB$11:$BC$16,2))</f>
        <v>(水)</v>
      </c>
      <c r="Y40" s="259">
        <v>8</v>
      </c>
      <c r="Z40" s="260">
        <v>24</v>
      </c>
      <c r="AA40" s="271" t="str">
        <f>IF(Y40="","",VLOOKUP(WEEKDAY(DATE($C$1+2018,Y40,Z40)),$BB$11:$BC$16,2))</f>
        <v>(木)</v>
      </c>
      <c r="AB40" s="50">
        <v>8</v>
      </c>
      <c r="AC40" s="51">
        <v>28</v>
      </c>
      <c r="AD40" s="52" t="str">
        <f>IF(AB40="","",VLOOKUP(WEEKDAY(DATE($C$1+2018,AB40,AC40)),$BB$11:$BC$16,2))</f>
        <v>(月)</v>
      </c>
      <c r="AE40" s="50">
        <v>8</v>
      </c>
      <c r="AF40" s="51">
        <v>29</v>
      </c>
      <c r="AG40" s="52" t="str">
        <f>IF(AE40="","",VLOOKUP(WEEKDAY(DATE($C$1+2018,AE40,AF40)),$BB$11:$BC$16,2))</f>
        <v>(火)</v>
      </c>
      <c r="AH40" s="129">
        <f>DATE($C$1+1988,Y40,Z40)-DATE($C$1+1988,M40,N40)</f>
        <v>16</v>
      </c>
      <c r="AI40" s="95"/>
      <c r="AJ40" s="159"/>
      <c r="AK40" s="159"/>
      <c r="AL40" s="159"/>
      <c r="AM40" s="159"/>
      <c r="AN40" s="75"/>
      <c r="AO40" s="95"/>
      <c r="AP40" s="75"/>
      <c r="AQ40" s="231"/>
      <c r="AR40" s="131"/>
      <c r="AS40" s="279"/>
      <c r="AT40" s="130" t="s">
        <v>232</v>
      </c>
      <c r="AU40" s="131"/>
      <c r="AV40" s="95"/>
      <c r="AW40" s="131"/>
      <c r="AX40" s="75"/>
      <c r="AY40" s="131"/>
      <c r="AZ40" s="19"/>
    </row>
    <row r="41" spans="1:55" ht="32.25" customHeight="1">
      <c r="A41" s="30"/>
      <c r="B41" s="445"/>
      <c r="C41" s="32" t="s">
        <v>24</v>
      </c>
      <c r="D41" s="33">
        <v>8</v>
      </c>
      <c r="E41" s="34">
        <v>2</v>
      </c>
      <c r="F41" s="35" t="str">
        <f t="shared" si="0"/>
        <v>(水)</v>
      </c>
      <c r="G41" s="36">
        <v>8</v>
      </c>
      <c r="H41" s="34">
        <v>9</v>
      </c>
      <c r="I41" s="35" t="str">
        <f t="shared" si="1"/>
        <v>(水)</v>
      </c>
      <c r="J41" s="33"/>
      <c r="K41" s="34"/>
      <c r="L41" s="37"/>
      <c r="M41" s="33"/>
      <c r="N41" s="34"/>
      <c r="O41" s="38"/>
      <c r="P41" s="33">
        <v>8</v>
      </c>
      <c r="Q41" s="34">
        <v>14</v>
      </c>
      <c r="R41" s="164" t="str">
        <f>IF(P41="","",VLOOKUP(WEEKDAY(DATE($C$1+2018,P41,Q41)),$BB$11:$BC$16,2))</f>
        <v>(月)</v>
      </c>
      <c r="S41" s="39">
        <v>8</v>
      </c>
      <c r="T41" s="34">
        <v>15</v>
      </c>
      <c r="U41" s="35" t="str">
        <f>IF(S41="","",VLOOKUP(WEEKDAY(DATE($C$1+2018,S41,T41)),$BB$11:$BC$16,2))</f>
        <v>(火)</v>
      </c>
      <c r="V41" s="33"/>
      <c r="W41" s="34"/>
      <c r="X41" s="37" t="str">
        <f>IF(V41="","",VLOOKUP(WEEKDAY(DATE($C$1+1988,V41,W41)),$BB$11:$BC$14,2))</f>
        <v/>
      </c>
      <c r="Y41" s="349"/>
      <c r="Z41" s="350"/>
      <c r="AA41" s="273"/>
      <c r="AB41" s="33"/>
      <c r="AC41" s="34"/>
      <c r="AD41" s="38"/>
      <c r="AE41" s="33"/>
      <c r="AF41" s="34"/>
      <c r="AG41" s="37"/>
      <c r="AH41" s="255">
        <f>DATE($C$1+1988,Y40,Z40)-DATE($C$1+1988,S41,T41)</f>
        <v>9</v>
      </c>
      <c r="AI41" s="98"/>
      <c r="AJ41" s="141"/>
      <c r="AK41" s="141"/>
      <c r="AL41" s="141"/>
      <c r="AM41" s="141"/>
      <c r="AN41" s="42"/>
      <c r="AO41" s="98"/>
      <c r="AP41" s="42"/>
      <c r="AQ41" s="229"/>
      <c r="AR41" s="44"/>
      <c r="AS41" s="312"/>
      <c r="AT41" s="43"/>
      <c r="AU41" s="44"/>
      <c r="AV41" s="48"/>
      <c r="AW41" s="47"/>
      <c r="AX41" s="46"/>
      <c r="AY41" s="47"/>
      <c r="AZ41" s="19"/>
    </row>
    <row r="42" spans="1:55" ht="32.25" customHeight="1">
      <c r="A42" s="30"/>
      <c r="B42" s="444">
        <v>17</v>
      </c>
      <c r="C42" s="49" t="s">
        <v>27</v>
      </c>
      <c r="D42" s="50">
        <v>8</v>
      </c>
      <c r="E42" s="287">
        <v>2</v>
      </c>
      <c r="F42" s="52" t="str">
        <f t="shared" si="0"/>
        <v>(水)</v>
      </c>
      <c r="G42" s="53">
        <v>8</v>
      </c>
      <c r="H42" s="51">
        <v>9</v>
      </c>
      <c r="I42" s="52" t="str">
        <f t="shared" si="1"/>
        <v>(水)</v>
      </c>
      <c r="J42" s="50">
        <v>8</v>
      </c>
      <c r="K42" s="51">
        <v>14</v>
      </c>
      <c r="L42" s="52" t="str">
        <f>IF(J42="","",VLOOKUP(WEEKDAY(DATE($C$1+2018,J42,K42)),$BB$11:$BC$16,2))</f>
        <v>(月)</v>
      </c>
      <c r="M42" s="50">
        <v>8</v>
      </c>
      <c r="N42" s="51">
        <v>15</v>
      </c>
      <c r="O42" s="52" t="str">
        <f>IF(M42="","",VLOOKUP(WEEKDAY(DATE($C$1+2018,M42,N42)),$BB$11:$BC$16,2))</f>
        <v>(火)</v>
      </c>
      <c r="P42" s="50"/>
      <c r="Q42" s="51"/>
      <c r="R42" s="54"/>
      <c r="S42" s="56"/>
      <c r="T42" s="51"/>
      <c r="U42" s="54"/>
      <c r="V42" s="50">
        <v>8</v>
      </c>
      <c r="W42" s="51">
        <v>30</v>
      </c>
      <c r="X42" s="52" t="str">
        <f>IF(V42="","",VLOOKUP(WEEKDAY(DATE($C$1+2018,V42,W42)),$BB$11:$BC$16,2))</f>
        <v>(水)</v>
      </c>
      <c r="Y42" s="259">
        <v>8</v>
      </c>
      <c r="Z42" s="260">
        <v>31</v>
      </c>
      <c r="AA42" s="271" t="str">
        <f>IF(Y42="","",VLOOKUP(WEEKDAY(DATE($C$1+2018,Y42,Z42)),$BB$11:$BC$16,2))</f>
        <v>(木)</v>
      </c>
      <c r="AB42" s="50">
        <v>9</v>
      </c>
      <c r="AC42" s="51">
        <v>4</v>
      </c>
      <c r="AD42" s="52" t="str">
        <f>IF(AB42="","",VLOOKUP(WEEKDAY(DATE($C$1+2018,AB42,AC42)),$BB$11:$BC$16,2))</f>
        <v>(月)</v>
      </c>
      <c r="AE42" s="50">
        <v>9</v>
      </c>
      <c r="AF42" s="51">
        <v>5</v>
      </c>
      <c r="AG42" s="52" t="str">
        <f>IF(AE42="","",VLOOKUP(WEEKDAY(DATE($C$1+2018,AE42,AF42)),$BB$11:$BC$16,2))</f>
        <v>(火)</v>
      </c>
      <c r="AH42" s="129">
        <f>DATE($C$1+1988,Y42,Z42)-DATE($C$1+1988,M42,N42)</f>
        <v>16</v>
      </c>
      <c r="AI42" s="95"/>
      <c r="AJ42" s="159"/>
      <c r="AK42" s="159"/>
      <c r="AL42" s="159"/>
      <c r="AM42" s="159"/>
      <c r="AN42" s="75"/>
      <c r="AO42" s="95"/>
      <c r="AP42" s="75"/>
      <c r="AQ42" s="231"/>
      <c r="AR42" s="131"/>
      <c r="AS42" s="279" t="s">
        <v>214</v>
      </c>
      <c r="AT42" s="130"/>
      <c r="AU42" s="131"/>
      <c r="AV42" s="95"/>
      <c r="AW42" s="131"/>
      <c r="AX42" s="75"/>
      <c r="AY42" s="131"/>
      <c r="AZ42" s="19"/>
    </row>
    <row r="43" spans="1:55" ht="32.25" customHeight="1" thickBot="1">
      <c r="A43" s="115"/>
      <c r="B43" s="447"/>
      <c r="C43" s="116" t="s">
        <v>24</v>
      </c>
      <c r="D43" s="117">
        <v>8</v>
      </c>
      <c r="E43" s="357">
        <v>9</v>
      </c>
      <c r="F43" s="144" t="str">
        <f t="shared" si="0"/>
        <v>(水)</v>
      </c>
      <c r="G43" s="120">
        <v>8</v>
      </c>
      <c r="H43" s="118">
        <v>16</v>
      </c>
      <c r="I43" s="126" t="str">
        <f t="shared" si="1"/>
        <v>(水)</v>
      </c>
      <c r="J43" s="117"/>
      <c r="K43" s="118"/>
      <c r="L43" s="356"/>
      <c r="M43" s="117"/>
      <c r="N43" s="118"/>
      <c r="O43" s="355"/>
      <c r="P43" s="117">
        <v>8</v>
      </c>
      <c r="Q43" s="118">
        <v>21</v>
      </c>
      <c r="R43" s="126" t="str">
        <f>IF(P43="","",VLOOKUP(WEEKDAY(DATE($C$1+2018,P43,Q43)),$BB$11:$BC$16,2))</f>
        <v>(月)</v>
      </c>
      <c r="S43" s="135">
        <v>8</v>
      </c>
      <c r="T43" s="118">
        <v>22</v>
      </c>
      <c r="U43" s="144" t="str">
        <f>IF(S43="","",VLOOKUP(WEEKDAY(DATE($C$1+2018,S43,T43)),$BB$11:$BC$16,2))</f>
        <v>(火)</v>
      </c>
      <c r="V43" s="117"/>
      <c r="W43" s="118"/>
      <c r="X43" s="356" t="str">
        <f>IF(V43="","",VLOOKUP(WEEKDAY(DATE($C$1+1988,V43,W43)),$BB$11:$BC$14,2))</f>
        <v/>
      </c>
      <c r="Y43" s="352"/>
      <c r="Z43" s="354"/>
      <c r="AA43" s="275"/>
      <c r="AB43" s="117"/>
      <c r="AC43" s="118"/>
      <c r="AD43" s="355"/>
      <c r="AE43" s="117"/>
      <c r="AF43" s="118"/>
      <c r="AG43" s="356"/>
      <c r="AH43" s="246">
        <f>DATE($C$1+1988,Y42,Z42)-DATE($C$1+1988,S43,T43)</f>
        <v>9</v>
      </c>
      <c r="AI43" s="358"/>
      <c r="AJ43" s="359"/>
      <c r="AK43" s="359"/>
      <c r="AL43" s="359"/>
      <c r="AM43" s="359"/>
      <c r="AN43" s="128"/>
      <c r="AO43" s="358"/>
      <c r="AP43" s="128"/>
      <c r="AQ43" s="360"/>
      <c r="AR43" s="361"/>
      <c r="AS43" s="378"/>
      <c r="AT43" s="293"/>
      <c r="AU43" s="361"/>
      <c r="AV43" s="362"/>
      <c r="AW43" s="364"/>
      <c r="AX43" s="363"/>
      <c r="AY43" s="364"/>
      <c r="AZ43" s="19"/>
    </row>
    <row r="44" spans="1:55" ht="32.25" customHeight="1">
      <c r="A44" s="30" t="s">
        <v>33</v>
      </c>
      <c r="B44" s="444">
        <v>18</v>
      </c>
      <c r="C44" s="49" t="s">
        <v>27</v>
      </c>
      <c r="D44" s="50">
        <v>8</v>
      </c>
      <c r="E44" s="51">
        <v>9</v>
      </c>
      <c r="F44" s="52" t="str">
        <f t="shared" si="0"/>
        <v>(水)</v>
      </c>
      <c r="G44" s="53">
        <v>8</v>
      </c>
      <c r="H44" s="51">
        <v>16</v>
      </c>
      <c r="I44" s="52" t="str">
        <f t="shared" si="1"/>
        <v>(水)</v>
      </c>
      <c r="J44" s="50">
        <v>8</v>
      </c>
      <c r="K44" s="51">
        <v>21</v>
      </c>
      <c r="L44" s="52" t="str">
        <f>IF(J44="","",VLOOKUP(WEEKDAY(DATE($C$1+2018,J44,K44)),$BB$11:$BC$16,2))</f>
        <v>(月)</v>
      </c>
      <c r="M44" s="50">
        <v>8</v>
      </c>
      <c r="N44" s="51">
        <v>22</v>
      </c>
      <c r="O44" s="52" t="str">
        <f>IF(M44="","",VLOOKUP(WEEKDAY(DATE($C$1+2018,M44,N44)),$BB$11:$BC$16,2))</f>
        <v>(火)</v>
      </c>
      <c r="P44" s="50"/>
      <c r="Q44" s="51"/>
      <c r="R44" s="54"/>
      <c r="S44" s="56"/>
      <c r="T44" s="51"/>
      <c r="U44" s="54"/>
      <c r="V44" s="50">
        <v>9</v>
      </c>
      <c r="W44" s="51">
        <v>6</v>
      </c>
      <c r="X44" s="52" t="str">
        <f>IF(V44="","",VLOOKUP(WEEKDAY(DATE($C$1+2018,V44,W44)),$BB$11:$BC$16,2))</f>
        <v>(水)</v>
      </c>
      <c r="Y44" s="259">
        <v>9</v>
      </c>
      <c r="Z44" s="260">
        <v>7</v>
      </c>
      <c r="AA44" s="271" t="str">
        <f>IF(Y44="","",VLOOKUP(WEEKDAY(DATE($C$1+2018,Y44,Z44)),$BB$11:$BC$16,2))</f>
        <v>(木)</v>
      </c>
      <c r="AB44" s="50">
        <v>9</v>
      </c>
      <c r="AC44" s="51">
        <v>11</v>
      </c>
      <c r="AD44" s="52" t="str">
        <f>IF(AB44="","",VLOOKUP(WEEKDAY(DATE($C$1+2018,AB44,AC44)),$BB$11:$BC$16,2))</f>
        <v>(月)</v>
      </c>
      <c r="AE44" s="50">
        <v>9</v>
      </c>
      <c r="AF44" s="51">
        <v>12</v>
      </c>
      <c r="AG44" s="52" t="str">
        <f>IF(AE44="","",VLOOKUP(WEEKDAY(DATE($C$1+2018,AE44,AF44)),$BB$11:$BC$16,2))</f>
        <v>(火)</v>
      </c>
      <c r="AH44" s="280">
        <f>DATE($C$1+1988,Y44,Z44)-DATE($C$1+1988,M44,N44)</f>
        <v>16</v>
      </c>
      <c r="AI44" s="95" t="s">
        <v>196</v>
      </c>
      <c r="AJ44" s="159" t="s">
        <v>204</v>
      </c>
      <c r="AK44" s="159" t="s">
        <v>205</v>
      </c>
      <c r="AL44" s="159"/>
      <c r="AM44" s="159"/>
      <c r="AN44" s="75"/>
      <c r="AO44" s="95"/>
      <c r="AP44" s="75"/>
      <c r="AQ44" s="231"/>
      <c r="AR44" s="131"/>
      <c r="AS44" s="279"/>
      <c r="AT44" s="130"/>
      <c r="AU44" s="131"/>
      <c r="AV44" s="185"/>
      <c r="AW44" s="132"/>
      <c r="AX44" s="182"/>
      <c r="AY44" s="132"/>
      <c r="AZ44" s="19"/>
    </row>
    <row r="45" spans="1:55" ht="32.25" customHeight="1">
      <c r="A45" s="30"/>
      <c r="B45" s="445"/>
      <c r="C45" s="32" t="s">
        <v>24</v>
      </c>
      <c r="D45" s="33">
        <v>8</v>
      </c>
      <c r="E45" s="34">
        <v>16</v>
      </c>
      <c r="F45" s="35" t="str">
        <f t="shared" si="0"/>
        <v>(水)</v>
      </c>
      <c r="G45" s="36">
        <v>8</v>
      </c>
      <c r="H45" s="34">
        <v>23</v>
      </c>
      <c r="I45" s="35" t="str">
        <f t="shared" si="1"/>
        <v>(水)</v>
      </c>
      <c r="J45" s="33"/>
      <c r="K45" s="34"/>
      <c r="L45" s="37"/>
      <c r="M45" s="33"/>
      <c r="N45" s="34"/>
      <c r="O45" s="38"/>
      <c r="P45" s="33">
        <v>8</v>
      </c>
      <c r="Q45" s="34">
        <v>28</v>
      </c>
      <c r="R45" s="164" t="str">
        <f>IF(P45="","",VLOOKUP(WEEKDAY(DATE($C$1+2018,P45,Q45)),$BB$11:$BC$16,2))</f>
        <v>(月)</v>
      </c>
      <c r="S45" s="39">
        <v>8</v>
      </c>
      <c r="T45" s="34">
        <v>29</v>
      </c>
      <c r="U45" s="35" t="str">
        <f>IF(S45="","",VLOOKUP(WEEKDAY(DATE($C$1+2018,S45,T45)),$BB$11:$BC$16,2))</f>
        <v>(火)</v>
      </c>
      <c r="V45" s="33"/>
      <c r="W45" s="34"/>
      <c r="X45" s="37" t="str">
        <f>IF(V45="","",VLOOKUP(WEEKDAY(DATE($C$1+1988,V45,W45)),$BB$11:$BC$14,2))</f>
        <v/>
      </c>
      <c r="Y45" s="331"/>
      <c r="Z45" s="332"/>
      <c r="AA45" s="273"/>
      <c r="AB45" s="33"/>
      <c r="AC45" s="34"/>
      <c r="AD45" s="38"/>
      <c r="AE45" s="33"/>
      <c r="AF45" s="34"/>
      <c r="AG45" s="37"/>
      <c r="AH45" s="255">
        <f>DATE($C$1+1988,Y44,Z44)-DATE($C$1+1988,S45,T45)</f>
        <v>9</v>
      </c>
      <c r="AI45" s="281"/>
      <c r="AJ45" s="322"/>
      <c r="AK45" s="322"/>
      <c r="AL45" s="322"/>
      <c r="AM45" s="322"/>
      <c r="AN45" s="194"/>
      <c r="AO45" s="281"/>
      <c r="AP45" s="194"/>
      <c r="AQ45" s="235"/>
      <c r="AR45" s="196"/>
      <c r="AS45" s="379"/>
      <c r="AT45" s="283"/>
      <c r="AU45" s="198"/>
      <c r="AV45" s="199"/>
      <c r="AW45" s="198"/>
      <c r="AX45" s="282"/>
      <c r="AY45" s="198"/>
      <c r="AZ45" s="19"/>
    </row>
    <row r="46" spans="1:55" ht="32.25" customHeight="1">
      <c r="A46" s="30"/>
      <c r="B46" s="444">
        <v>19</v>
      </c>
      <c r="C46" s="49" t="s">
        <v>27</v>
      </c>
      <c r="D46" s="50">
        <v>8</v>
      </c>
      <c r="E46" s="51">
        <v>16</v>
      </c>
      <c r="F46" s="52" t="str">
        <f t="shared" si="0"/>
        <v>(水)</v>
      </c>
      <c r="G46" s="53">
        <v>8</v>
      </c>
      <c r="H46" s="51">
        <v>23</v>
      </c>
      <c r="I46" s="52" t="str">
        <f t="shared" si="1"/>
        <v>(水)</v>
      </c>
      <c r="J46" s="50">
        <v>8</v>
      </c>
      <c r="K46" s="51">
        <v>28</v>
      </c>
      <c r="L46" s="52" t="str">
        <f>IF(J46="","",VLOOKUP(WEEKDAY(DATE($C$1+2018,J46,K46)),$BB$11:$BC$16,2))</f>
        <v>(月)</v>
      </c>
      <c r="M46" s="50">
        <v>8</v>
      </c>
      <c r="N46" s="51">
        <v>29</v>
      </c>
      <c r="O46" s="52" t="str">
        <f>IF(M46="","",VLOOKUP(WEEKDAY(DATE($C$1+2018,M46,N46)),$BB$11:$BC$16,2))</f>
        <v>(火)</v>
      </c>
      <c r="P46" s="50"/>
      <c r="Q46" s="51"/>
      <c r="R46" s="54"/>
      <c r="S46" s="56"/>
      <c r="T46" s="51"/>
      <c r="U46" s="54"/>
      <c r="V46" s="50">
        <v>9</v>
      </c>
      <c r="W46" s="51">
        <v>13</v>
      </c>
      <c r="X46" s="52" t="str">
        <f>IF(V46="","",VLOOKUP(WEEKDAY(DATE($C$1+2018,V46,W46)),$BB$11:$BC$16,2))</f>
        <v>(水)</v>
      </c>
      <c r="Y46" s="259">
        <v>9</v>
      </c>
      <c r="Z46" s="260">
        <v>14</v>
      </c>
      <c r="AA46" s="271" t="str">
        <f>IF(Y46="","",VLOOKUP(WEEKDAY(DATE($C$1+2018,Y46,Z46)),$BB$11:$BC$16,2))</f>
        <v>(木)</v>
      </c>
      <c r="AB46" s="50">
        <v>9</v>
      </c>
      <c r="AC46" s="51">
        <v>19</v>
      </c>
      <c r="AD46" s="52" t="str">
        <f>IF(AB46="","",VLOOKUP(WEEKDAY(DATE($C$1+2018,AB46,AC46)),$BB$11:$BC$16,2))</f>
        <v>(火)</v>
      </c>
      <c r="AE46" s="50">
        <v>9</v>
      </c>
      <c r="AF46" s="51">
        <v>20</v>
      </c>
      <c r="AG46" s="52" t="str">
        <f>IF(AE46="","",VLOOKUP(WEEKDAY(DATE($C$1+2018,AE46,AF46)),$BB$11:$BC$16,2))</f>
        <v>(水)</v>
      </c>
      <c r="AH46" s="280">
        <f>DATE($C$1+1988,Y46,Z46)-DATE($C$1+1988,M46,N46)</f>
        <v>16</v>
      </c>
      <c r="AI46" s="22" t="s">
        <v>203</v>
      </c>
      <c r="AJ46" s="60"/>
      <c r="AK46" s="60"/>
      <c r="AL46" s="60"/>
      <c r="AM46" s="60"/>
      <c r="AN46" s="23"/>
      <c r="AO46" s="22"/>
      <c r="AP46" s="23"/>
      <c r="AQ46" s="104"/>
      <c r="AR46" s="25"/>
      <c r="AS46" s="311"/>
      <c r="AT46" s="227"/>
      <c r="AU46" s="28"/>
      <c r="AV46" s="29"/>
      <c r="AW46" s="28"/>
      <c r="AX46" s="27"/>
      <c r="AY46" s="28"/>
      <c r="AZ46" s="19"/>
    </row>
    <row r="47" spans="1:55" ht="32.25" customHeight="1">
      <c r="A47" s="30"/>
      <c r="B47" s="445"/>
      <c r="C47" s="32" t="s">
        <v>24</v>
      </c>
      <c r="D47" s="33">
        <v>8</v>
      </c>
      <c r="E47" s="34">
        <v>23</v>
      </c>
      <c r="F47" s="35" t="str">
        <f t="shared" si="0"/>
        <v>(水)</v>
      </c>
      <c r="G47" s="36">
        <v>8</v>
      </c>
      <c r="H47" s="34">
        <v>30</v>
      </c>
      <c r="I47" s="35" t="str">
        <f t="shared" si="1"/>
        <v>(水)</v>
      </c>
      <c r="J47" s="33"/>
      <c r="K47" s="34"/>
      <c r="L47" s="37"/>
      <c r="M47" s="33"/>
      <c r="N47" s="34"/>
      <c r="O47" s="38"/>
      <c r="P47" s="33">
        <v>9</v>
      </c>
      <c r="Q47" s="34">
        <v>4</v>
      </c>
      <c r="R47" s="164" t="str">
        <f>IF(P47="","",VLOOKUP(WEEKDAY(DATE($C$1+2018,P47,Q47)),$BB$11:$BC$16,2))</f>
        <v>(月)</v>
      </c>
      <c r="S47" s="39">
        <v>9</v>
      </c>
      <c r="T47" s="34">
        <v>5</v>
      </c>
      <c r="U47" s="35" t="str">
        <f>IF(S47="","",VLOOKUP(WEEKDAY(DATE($C$1+2018,S47,T47)),$BB$11:$BC$16,2))</f>
        <v>(火)</v>
      </c>
      <c r="V47" s="33"/>
      <c r="W47" s="34"/>
      <c r="X47" s="37" t="str">
        <f>IF(V47="","",VLOOKUP(WEEKDAY(DATE($C$1+1988,V47,W47)),$BB$11:$BC$14,2))</f>
        <v/>
      </c>
      <c r="Y47" s="331"/>
      <c r="Z47" s="332"/>
      <c r="AA47" s="273"/>
      <c r="AB47" s="33"/>
      <c r="AC47" s="34"/>
      <c r="AD47" s="38"/>
      <c r="AE47" s="33"/>
      <c r="AF47" s="34"/>
      <c r="AG47" s="37"/>
      <c r="AH47" s="255">
        <f>DATE($C$1+1988,Y46,Z46)-DATE($C$1+1988,S47,T47)</f>
        <v>9</v>
      </c>
      <c r="AI47" s="281"/>
      <c r="AJ47" s="322"/>
      <c r="AK47" s="322"/>
      <c r="AL47" s="322"/>
      <c r="AM47" s="322"/>
      <c r="AN47" s="194"/>
      <c r="AO47" s="281"/>
      <c r="AP47" s="194"/>
      <c r="AQ47" s="235"/>
      <c r="AR47" s="196"/>
      <c r="AS47" s="379"/>
      <c r="AT47" s="283"/>
      <c r="AU47" s="198"/>
      <c r="AV47" s="199"/>
      <c r="AW47" s="198"/>
      <c r="AX47" s="282"/>
      <c r="AY47" s="198"/>
      <c r="AZ47" s="19"/>
    </row>
    <row r="48" spans="1:55" ht="32.25" customHeight="1">
      <c r="A48" s="30"/>
      <c r="B48" s="446">
        <v>20</v>
      </c>
      <c r="C48" s="106" t="s">
        <v>27</v>
      </c>
      <c r="D48" s="107">
        <v>8</v>
      </c>
      <c r="E48" s="108">
        <v>23</v>
      </c>
      <c r="F48" s="109" t="str">
        <f t="shared" si="0"/>
        <v>(水)</v>
      </c>
      <c r="G48" s="110">
        <v>8</v>
      </c>
      <c r="H48" s="108">
        <v>30</v>
      </c>
      <c r="I48" s="109" t="str">
        <f t="shared" si="1"/>
        <v>(水)</v>
      </c>
      <c r="J48" s="107">
        <v>9</v>
      </c>
      <c r="K48" s="108">
        <v>4</v>
      </c>
      <c r="L48" s="109" t="str">
        <f>IF(J48="","",VLOOKUP(WEEKDAY(DATE($C$1+2018,J48,K48)),$BB$11:$BC$16,2))</f>
        <v>(月)</v>
      </c>
      <c r="M48" s="107">
        <v>9</v>
      </c>
      <c r="N48" s="108">
        <v>5</v>
      </c>
      <c r="O48" s="109" t="str">
        <f>IF(M48="","",VLOOKUP(WEEKDAY(DATE($C$1+2018,M48,N48)),$BB$11:$BC$16,2))</f>
        <v>(火)</v>
      </c>
      <c r="P48" s="107"/>
      <c r="Q48" s="108"/>
      <c r="R48" s="111"/>
      <c r="S48" s="113"/>
      <c r="T48" s="108"/>
      <c r="U48" s="111"/>
      <c r="V48" s="107">
        <v>9</v>
      </c>
      <c r="W48" s="108">
        <v>20</v>
      </c>
      <c r="X48" s="109" t="str">
        <f>IF(V48="","",VLOOKUP(WEEKDAY(DATE($C$1+2018,V48,W48)),$BB$11:$BC$16,2))</f>
        <v>(水)</v>
      </c>
      <c r="Y48" s="347">
        <v>9</v>
      </c>
      <c r="Z48" s="348">
        <v>21</v>
      </c>
      <c r="AA48" s="365" t="str">
        <f>IF(Y48="","",VLOOKUP(WEEKDAY(DATE($C$1+2018,Y48,Z48)),$BB$11:$BC$16,2))</f>
        <v>(木)</v>
      </c>
      <c r="AB48" s="107">
        <v>9</v>
      </c>
      <c r="AC48" s="108">
        <v>25</v>
      </c>
      <c r="AD48" s="109" t="str">
        <f>IF(AB48="","",VLOOKUP(WEEKDAY(DATE($C$1+2018,AB48,AC48)),$BB$11:$BC$16,2))</f>
        <v>(月)</v>
      </c>
      <c r="AE48" s="107">
        <v>9</v>
      </c>
      <c r="AF48" s="108">
        <v>26</v>
      </c>
      <c r="AG48" s="109" t="str">
        <f>IF(AE48="","",VLOOKUP(WEEKDAY(DATE($C$1+2018,AE48,AF48)),$BB$11:$BC$16,2))</f>
        <v>(火)</v>
      </c>
      <c r="AH48" s="57">
        <f>DATE($C$1+1988,Y48,Z48)-DATE($C$1+1988,M48,N48)</f>
        <v>16</v>
      </c>
      <c r="AI48" s="22"/>
      <c r="AJ48" s="60"/>
      <c r="AK48" s="60"/>
      <c r="AL48" s="60"/>
      <c r="AM48" s="60"/>
      <c r="AN48" s="23"/>
      <c r="AO48" s="22"/>
      <c r="AP48" s="23"/>
      <c r="AQ48" s="104"/>
      <c r="AR48" s="25"/>
      <c r="AS48" s="311" t="s">
        <v>215</v>
      </c>
      <c r="AT48" s="24"/>
      <c r="AU48" s="25"/>
      <c r="AV48" s="29"/>
      <c r="AW48" s="28"/>
      <c r="AX48" s="27"/>
      <c r="AY48" s="28"/>
      <c r="AZ48" s="19"/>
    </row>
    <row r="49" spans="1:52" ht="32.25" customHeight="1">
      <c r="A49" s="30"/>
      <c r="B49" s="445"/>
      <c r="C49" s="32" t="s">
        <v>24</v>
      </c>
      <c r="D49" s="33">
        <v>8</v>
      </c>
      <c r="E49" s="34">
        <v>30</v>
      </c>
      <c r="F49" s="35" t="str">
        <f t="shared" si="0"/>
        <v>(水)</v>
      </c>
      <c r="G49" s="36">
        <v>9</v>
      </c>
      <c r="H49" s="34">
        <v>6</v>
      </c>
      <c r="I49" s="35" t="str">
        <f t="shared" si="1"/>
        <v>(水)</v>
      </c>
      <c r="J49" s="33"/>
      <c r="K49" s="34"/>
      <c r="L49" s="37"/>
      <c r="M49" s="33"/>
      <c r="N49" s="34"/>
      <c r="O49" s="38"/>
      <c r="P49" s="33">
        <v>9</v>
      </c>
      <c r="Q49" s="34">
        <v>11</v>
      </c>
      <c r="R49" s="164" t="str">
        <f>IF(P49="","",VLOOKUP(WEEKDAY(DATE($C$1+2018,P49,Q49)),$BB$11:$BC$16,2))</f>
        <v>(月)</v>
      </c>
      <c r="S49" s="39">
        <v>9</v>
      </c>
      <c r="T49" s="34">
        <v>12</v>
      </c>
      <c r="U49" s="35" t="str">
        <f>IF(S49="","",VLOOKUP(WEEKDAY(DATE($C$1+2018,S49,T49)),$BB$11:$BC$16,2))</f>
        <v>(火)</v>
      </c>
      <c r="V49" s="33"/>
      <c r="W49" s="34"/>
      <c r="X49" s="37" t="str">
        <f>IF(V49="","",VLOOKUP(WEEKDAY(DATE($C$1+1988,V49,W49)),$BB$11:$BC$14,2))</f>
        <v/>
      </c>
      <c r="Y49" s="349"/>
      <c r="Z49" s="350"/>
      <c r="AA49" s="273"/>
      <c r="AB49" s="33"/>
      <c r="AC49" s="34"/>
      <c r="AD49" s="38"/>
      <c r="AE49" s="33"/>
      <c r="AF49" s="34"/>
      <c r="AG49" s="37"/>
      <c r="AH49" s="255">
        <f>DATE($C$1+1988,Y48,Z48)-DATE($C$1+1988,S49,T49)</f>
        <v>9</v>
      </c>
      <c r="AI49" s="98"/>
      <c r="AJ49" s="141"/>
      <c r="AK49" s="141"/>
      <c r="AL49" s="141"/>
      <c r="AM49" s="141"/>
      <c r="AN49" s="42"/>
      <c r="AO49" s="98"/>
      <c r="AP49" s="42"/>
      <c r="AQ49" s="229"/>
      <c r="AR49" s="44"/>
      <c r="AS49" s="375"/>
      <c r="AT49" s="226"/>
      <c r="AU49" s="47"/>
      <c r="AV49" s="48"/>
      <c r="AW49" s="47"/>
      <c r="AX49" s="46"/>
      <c r="AY49" s="47"/>
      <c r="AZ49" s="19"/>
    </row>
    <row r="50" spans="1:52" ht="32.25" customHeight="1">
      <c r="A50" s="30"/>
      <c r="B50" s="444">
        <v>21</v>
      </c>
      <c r="C50" s="49" t="s">
        <v>27</v>
      </c>
      <c r="D50" s="50">
        <v>8</v>
      </c>
      <c r="E50" s="51">
        <v>30</v>
      </c>
      <c r="F50" s="52" t="str">
        <f t="shared" si="0"/>
        <v>(水)</v>
      </c>
      <c r="G50" s="53">
        <v>9</v>
      </c>
      <c r="H50" s="51">
        <v>6</v>
      </c>
      <c r="I50" s="52" t="str">
        <f t="shared" si="1"/>
        <v>(水)</v>
      </c>
      <c r="J50" s="50">
        <v>9</v>
      </c>
      <c r="K50" s="51">
        <v>11</v>
      </c>
      <c r="L50" s="52" t="str">
        <f>IF(J50="","",VLOOKUP(WEEKDAY(DATE($C$1+2018,J50,K50)),$BB$11:$BC$16,2))</f>
        <v>(月)</v>
      </c>
      <c r="M50" s="50">
        <v>9</v>
      </c>
      <c r="N50" s="51">
        <v>12</v>
      </c>
      <c r="O50" s="52" t="str">
        <f>IF(M50="","",VLOOKUP(WEEKDAY(DATE($C$1+2018,M50,N50)),$BB$11:$BC$16,2))</f>
        <v>(火)</v>
      </c>
      <c r="P50" s="50"/>
      <c r="Q50" s="51"/>
      <c r="R50" s="54"/>
      <c r="S50" s="56"/>
      <c r="T50" s="51"/>
      <c r="U50" s="54"/>
      <c r="V50" s="50">
        <v>9</v>
      </c>
      <c r="W50" s="51">
        <v>27</v>
      </c>
      <c r="X50" s="52" t="str">
        <f>IF(V50="","",VLOOKUP(WEEKDAY(DATE($C$1+2018,V50,W50)),$BB$11:$BC$16,2))</f>
        <v>(水)</v>
      </c>
      <c r="Y50" s="259">
        <v>9</v>
      </c>
      <c r="Z50" s="260">
        <v>28</v>
      </c>
      <c r="AA50" s="271" t="str">
        <f>IF(Y50="","",VLOOKUP(WEEKDAY(DATE($C$1+2018,Y50,Z50)),$BB$11:$BC$16,2))</f>
        <v>(木)</v>
      </c>
      <c r="AB50" s="50">
        <v>10</v>
      </c>
      <c r="AC50" s="51">
        <v>2</v>
      </c>
      <c r="AD50" s="52" t="str">
        <f>IF(AB50="","",VLOOKUP(WEEKDAY(DATE($C$1+2018,AB50,AC50)),$BB$11:$BC$16,2))</f>
        <v>(月)</v>
      </c>
      <c r="AE50" s="50">
        <v>10</v>
      </c>
      <c r="AF50" s="51">
        <v>3</v>
      </c>
      <c r="AG50" s="52" t="str">
        <f>IF(AE50="","",VLOOKUP(WEEKDAY(DATE($C$1+2018,AE50,AF50)),$BB$11:$BC$16,2))</f>
        <v>(火)</v>
      </c>
      <c r="AH50" s="129">
        <f>DATE($C$1+1988,Y50,Z50)-DATE($C$1+1988,M50,N50)</f>
        <v>16</v>
      </c>
      <c r="AI50" s="95"/>
      <c r="AJ50" s="159"/>
      <c r="AK50" s="159"/>
      <c r="AL50" s="159"/>
      <c r="AM50" s="159"/>
      <c r="AN50" s="159"/>
      <c r="AO50" s="95"/>
      <c r="AP50" s="75"/>
      <c r="AQ50" s="231"/>
      <c r="AR50" s="131"/>
      <c r="AS50" s="279" t="s">
        <v>235</v>
      </c>
      <c r="AT50" s="130" t="s">
        <v>216</v>
      </c>
      <c r="AU50" s="131"/>
      <c r="AV50" s="185"/>
      <c r="AW50" s="132"/>
      <c r="AX50" s="182"/>
      <c r="AY50" s="132"/>
      <c r="AZ50" s="19"/>
    </row>
    <row r="51" spans="1:52" ht="32.25" customHeight="1" thickBot="1">
      <c r="A51" s="115"/>
      <c r="B51" s="447"/>
      <c r="C51" s="116" t="s">
        <v>24</v>
      </c>
      <c r="D51" s="117">
        <v>9</v>
      </c>
      <c r="E51" s="118">
        <v>6</v>
      </c>
      <c r="F51" s="144" t="str">
        <f t="shared" si="0"/>
        <v>(水)</v>
      </c>
      <c r="G51" s="120">
        <v>9</v>
      </c>
      <c r="H51" s="118">
        <v>13</v>
      </c>
      <c r="I51" s="144" t="str">
        <f t="shared" si="1"/>
        <v>(水)</v>
      </c>
      <c r="J51" s="117"/>
      <c r="K51" s="118"/>
      <c r="L51" s="356"/>
      <c r="M51" s="117"/>
      <c r="N51" s="118"/>
      <c r="O51" s="355"/>
      <c r="P51" s="117">
        <v>9</v>
      </c>
      <c r="Q51" s="118">
        <v>19</v>
      </c>
      <c r="R51" s="126" t="str">
        <f>IF(P51="","",VLOOKUP(WEEKDAY(DATE($C$1+2018,P51,Q51)),$BB$11:$BC$16,2))</f>
        <v>(火)</v>
      </c>
      <c r="S51" s="135">
        <v>9</v>
      </c>
      <c r="T51" s="118">
        <v>20</v>
      </c>
      <c r="U51" s="144" t="str">
        <f>IF(S51="","",VLOOKUP(WEEKDAY(DATE($C$1+2018,S51,T51)),$BB$11:$BC$16,2))</f>
        <v>(水)</v>
      </c>
      <c r="V51" s="117"/>
      <c r="W51" s="118"/>
      <c r="X51" s="356" t="str">
        <f>IF(V51="","",VLOOKUP(WEEKDAY(DATE($C$1+1988,V51,W51)),$BB$11:$BC$14,2))</f>
        <v/>
      </c>
      <c r="Y51" s="352"/>
      <c r="Z51" s="354"/>
      <c r="AA51" s="275"/>
      <c r="AB51" s="117"/>
      <c r="AC51" s="118"/>
      <c r="AD51" s="355"/>
      <c r="AE51" s="117"/>
      <c r="AF51" s="118"/>
      <c r="AG51" s="356"/>
      <c r="AH51" s="246">
        <f>DATE($C$1+1988,Y50,Z50)-DATE($C$1+1988,S51,T51)</f>
        <v>8</v>
      </c>
      <c r="AI51" s="71"/>
      <c r="AJ51" s="136"/>
      <c r="AK51" s="136"/>
      <c r="AL51" s="136"/>
      <c r="AM51" s="136"/>
      <c r="AN51" s="72"/>
      <c r="AO51" s="71"/>
      <c r="AP51" s="72"/>
      <c r="AQ51" s="230"/>
      <c r="AR51" s="74"/>
      <c r="AS51" s="374"/>
      <c r="AT51" s="225"/>
      <c r="AU51" s="77"/>
      <c r="AV51" s="137"/>
      <c r="AW51" s="77"/>
      <c r="AX51" s="76"/>
      <c r="AY51" s="77"/>
      <c r="AZ51" s="19"/>
    </row>
    <row r="52" spans="1:52" ht="32.25" customHeight="1">
      <c r="A52" s="30" t="s">
        <v>34</v>
      </c>
      <c r="B52" s="444">
        <v>22</v>
      </c>
      <c r="C52" s="49" t="s">
        <v>27</v>
      </c>
      <c r="D52" s="50">
        <v>9</v>
      </c>
      <c r="E52" s="51">
        <v>6</v>
      </c>
      <c r="F52" s="52" t="str">
        <f t="shared" si="0"/>
        <v>(水)</v>
      </c>
      <c r="G52" s="53">
        <v>9</v>
      </c>
      <c r="H52" s="51">
        <v>13</v>
      </c>
      <c r="I52" s="52" t="str">
        <f t="shared" si="1"/>
        <v>(水)</v>
      </c>
      <c r="J52" s="50">
        <v>9</v>
      </c>
      <c r="K52" s="51">
        <v>19</v>
      </c>
      <c r="L52" s="52" t="str">
        <f>IF(J52="","",VLOOKUP(WEEKDAY(DATE($C$1+2018,J52,K52)),$BB$11:$BC$16,2))</f>
        <v>(火)</v>
      </c>
      <c r="M52" s="50">
        <v>9</v>
      </c>
      <c r="N52" s="51">
        <v>20</v>
      </c>
      <c r="O52" s="52" t="str">
        <f>IF(M52="","",VLOOKUP(WEEKDAY(DATE($C$1+2018,M52,N52)),$BB$11:$BC$16,2))</f>
        <v>(水)</v>
      </c>
      <c r="P52" s="50"/>
      <c r="Q52" s="51"/>
      <c r="R52" s="54"/>
      <c r="S52" s="56"/>
      <c r="T52" s="51"/>
      <c r="U52" s="54"/>
      <c r="V52" s="50">
        <v>10</v>
      </c>
      <c r="W52" s="51">
        <v>4</v>
      </c>
      <c r="X52" s="52" t="str">
        <f>IF(V52="","",VLOOKUP(WEEKDAY(DATE($C$1+2018,V52,W52)),$BB$11:$BC$16,2))</f>
        <v>(水)</v>
      </c>
      <c r="Y52" s="259">
        <v>10</v>
      </c>
      <c r="Z52" s="260">
        <v>5</v>
      </c>
      <c r="AA52" s="274" t="str">
        <f>IF(Y52="","",VLOOKUP(WEEKDAY(DATE($C$1+2018,Y52,Z52)),$BB$11:$BC$16,2))</f>
        <v>(木)</v>
      </c>
      <c r="AB52" s="50">
        <v>10</v>
      </c>
      <c r="AC52" s="51">
        <v>10</v>
      </c>
      <c r="AD52" s="52" t="str">
        <f>IF(AB52="","",VLOOKUP(WEEKDAY(DATE($C$1+2018,AB52,AC52)),$BB$11:$BC$16,2))</f>
        <v>(火)</v>
      </c>
      <c r="AE52" s="50">
        <v>10</v>
      </c>
      <c r="AF52" s="51">
        <v>11</v>
      </c>
      <c r="AG52" s="52" t="str">
        <f>IF(AE52="","",VLOOKUP(WEEKDAY(DATE($C$1+2018,AE52,AF52)),$BB$11:$BC$16,2))</f>
        <v>(水)</v>
      </c>
      <c r="AH52" s="129">
        <f>DATE($C$1+1988,Y52,Z52)-DATE($C$1+1988,M52,N52)</f>
        <v>15</v>
      </c>
      <c r="AI52" s="95"/>
      <c r="AJ52" s="75"/>
      <c r="AK52" s="75"/>
      <c r="AL52" s="75"/>
      <c r="AM52" s="75"/>
      <c r="AN52" s="75"/>
      <c r="AO52" s="95"/>
      <c r="AP52" s="75"/>
      <c r="AQ52" s="231"/>
      <c r="AR52" s="131"/>
      <c r="AS52" s="279" t="s">
        <v>217</v>
      </c>
      <c r="AT52" s="278"/>
      <c r="AU52" s="132"/>
      <c r="AV52" s="185"/>
      <c r="AW52" s="132"/>
      <c r="AX52" s="182"/>
      <c r="AY52" s="132"/>
      <c r="AZ52" s="19"/>
    </row>
    <row r="53" spans="1:52" ht="32.25" customHeight="1">
      <c r="A53" s="30"/>
      <c r="B53" s="445"/>
      <c r="C53" s="32" t="s">
        <v>24</v>
      </c>
      <c r="D53" s="33">
        <v>9</v>
      </c>
      <c r="E53" s="34">
        <v>13</v>
      </c>
      <c r="F53" s="35" t="str">
        <f t="shared" si="0"/>
        <v>(水)</v>
      </c>
      <c r="G53" s="36">
        <v>9</v>
      </c>
      <c r="H53" s="34">
        <v>20</v>
      </c>
      <c r="I53" s="35" t="str">
        <f t="shared" si="1"/>
        <v>(水)</v>
      </c>
      <c r="J53" s="161"/>
      <c r="K53" s="34"/>
      <c r="L53" s="164"/>
      <c r="M53" s="161"/>
      <c r="N53" s="162"/>
      <c r="O53" s="68"/>
      <c r="P53" s="161">
        <v>9</v>
      </c>
      <c r="Q53" s="162">
        <v>25</v>
      </c>
      <c r="R53" s="68" t="str">
        <f>IF(P53="","",VLOOKUP(WEEKDAY(DATE($C$1+2018,P53,Q53)),$BB$11:$BC$16,2))</f>
        <v>(月)</v>
      </c>
      <c r="S53" s="161">
        <v>9</v>
      </c>
      <c r="T53" s="162">
        <v>26</v>
      </c>
      <c r="U53" s="35" t="str">
        <f>IF(S53="","",VLOOKUP(WEEKDAY(DATE($C$1+2018,S53,T53)),$BB$11:$BC$16,2))</f>
        <v>(火)</v>
      </c>
      <c r="V53" s="161"/>
      <c r="W53" s="162"/>
      <c r="X53" s="164" t="str">
        <f>IF(V53="","",VLOOKUP(WEEKDAY(DATE($C$1+1988,V53,W53)),$BB$11:$BC$14,2))</f>
        <v/>
      </c>
      <c r="Y53" s="341"/>
      <c r="Z53" s="342"/>
      <c r="AA53" s="273"/>
      <c r="AB53" s="161"/>
      <c r="AC53" s="162"/>
      <c r="AD53" s="68"/>
      <c r="AE53" s="161"/>
      <c r="AF53" s="162"/>
      <c r="AG53" s="164"/>
      <c r="AH53" s="97">
        <f>DATE($C$1+1988,Y52,Z52)-DATE($C$1+1988,S53,T53)</f>
        <v>9</v>
      </c>
      <c r="AI53" s="98"/>
      <c r="AJ53" s="141"/>
      <c r="AK53" s="141"/>
      <c r="AL53" s="141"/>
      <c r="AM53" s="141"/>
      <c r="AN53" s="42"/>
      <c r="AO53" s="98"/>
      <c r="AP53" s="42"/>
      <c r="AQ53" s="229"/>
      <c r="AR53" s="44"/>
      <c r="AS53" s="375"/>
      <c r="AT53" s="226"/>
      <c r="AU53" s="47"/>
      <c r="AV53" s="48"/>
      <c r="AW53" s="47"/>
      <c r="AX53" s="46"/>
      <c r="AY53" s="47"/>
      <c r="AZ53" s="19"/>
    </row>
    <row r="54" spans="1:52" ht="32.25" customHeight="1">
      <c r="A54" s="30"/>
      <c r="B54" s="444">
        <v>23</v>
      </c>
      <c r="C54" s="49" t="s">
        <v>27</v>
      </c>
      <c r="D54" s="50">
        <v>9</v>
      </c>
      <c r="E54" s="51">
        <v>13</v>
      </c>
      <c r="F54" s="52" t="str">
        <f t="shared" si="0"/>
        <v>(水)</v>
      </c>
      <c r="G54" s="53">
        <v>9</v>
      </c>
      <c r="H54" s="51">
        <v>20</v>
      </c>
      <c r="I54" s="52" t="str">
        <f t="shared" si="1"/>
        <v>(水)</v>
      </c>
      <c r="J54" s="50">
        <v>9</v>
      </c>
      <c r="K54" s="51">
        <v>25</v>
      </c>
      <c r="L54" s="52" t="str">
        <f>IF(J54="","",VLOOKUP(WEEKDAY(DATE($C$1+2018,J54,K54)),$BB$11:$BC$16,2))</f>
        <v>(月)</v>
      </c>
      <c r="M54" s="50">
        <v>9</v>
      </c>
      <c r="N54" s="51">
        <v>26</v>
      </c>
      <c r="O54" s="52" t="str">
        <f>IF(M54="","",VLOOKUP(WEEKDAY(DATE($C$1+2018,M54,N54)),$BB$11:$BC$16,2))</f>
        <v>(火)</v>
      </c>
      <c r="P54" s="50"/>
      <c r="Q54" s="51"/>
      <c r="R54" s="54"/>
      <c r="S54" s="56"/>
      <c r="T54" s="51"/>
      <c r="U54" s="54"/>
      <c r="V54" s="50">
        <v>10</v>
      </c>
      <c r="W54" s="51">
        <v>11</v>
      </c>
      <c r="X54" s="52" t="str">
        <f>IF(V54="","",VLOOKUP(WEEKDAY(DATE($C$1+2018,V54,W54)),$BB$11:$BC$16,2))</f>
        <v>(水)</v>
      </c>
      <c r="Y54" s="259">
        <v>10</v>
      </c>
      <c r="Z54" s="340">
        <v>12</v>
      </c>
      <c r="AA54" s="274" t="str">
        <f>IF(Y54="","",VLOOKUP(WEEKDAY(DATE($C$1+2018,Y54,Z54)),$BB$11:$BC$16,2))</f>
        <v>(木)</v>
      </c>
      <c r="AB54" s="50">
        <v>10</v>
      </c>
      <c r="AC54" s="51">
        <v>16</v>
      </c>
      <c r="AD54" s="52" t="str">
        <f>IF(AB54="","",VLOOKUP(WEEKDAY(DATE($C$1+2018,AB54,AC54)),$BB$11:$BC$16,2))</f>
        <v>(月)</v>
      </c>
      <c r="AE54" s="50">
        <v>10</v>
      </c>
      <c r="AF54" s="51">
        <v>17</v>
      </c>
      <c r="AG54" s="52" t="str">
        <f>IF(AE54="","",VLOOKUP(WEEKDAY(DATE($C$1+2018,AE54,AF54)),$BB$11:$BC$16,2))</f>
        <v>(火)</v>
      </c>
      <c r="AH54" s="129">
        <f>DATE($C$1+1988,Y54,Z54)-DATE($C$1+1988,M54,N54)</f>
        <v>16</v>
      </c>
      <c r="AI54" s="95" t="s">
        <v>206</v>
      </c>
      <c r="AJ54" s="159"/>
      <c r="AK54" s="159"/>
      <c r="AL54" s="159"/>
      <c r="AM54" s="159"/>
      <c r="AN54" s="75"/>
      <c r="AO54" s="95"/>
      <c r="AP54" s="75"/>
      <c r="AQ54" s="231"/>
      <c r="AR54" s="131"/>
      <c r="AS54" s="380"/>
      <c r="AT54" s="278"/>
      <c r="AU54" s="132"/>
      <c r="AV54" s="185"/>
      <c r="AW54" s="132"/>
      <c r="AX54" s="182"/>
      <c r="AY54" s="132"/>
      <c r="AZ54" s="19"/>
    </row>
    <row r="55" spans="1:52" ht="32.25" customHeight="1">
      <c r="A55" s="30"/>
      <c r="B55" s="445"/>
      <c r="C55" s="160" t="s">
        <v>24</v>
      </c>
      <c r="D55" s="33">
        <v>9</v>
      </c>
      <c r="E55" s="34">
        <v>20</v>
      </c>
      <c r="F55" s="35" t="str">
        <f t="shared" si="0"/>
        <v>(水)</v>
      </c>
      <c r="G55" s="36">
        <v>9</v>
      </c>
      <c r="H55" s="34">
        <v>27</v>
      </c>
      <c r="I55" s="35" t="str">
        <f t="shared" si="1"/>
        <v>(水)</v>
      </c>
      <c r="J55" s="33"/>
      <c r="K55" s="34"/>
      <c r="L55" s="37"/>
      <c r="M55" s="33"/>
      <c r="N55" s="34"/>
      <c r="O55" s="38"/>
      <c r="P55" s="161">
        <v>10</v>
      </c>
      <c r="Q55" s="162">
        <v>2</v>
      </c>
      <c r="R55" s="68" t="str">
        <f>IF(P55="","",VLOOKUP(WEEKDAY(DATE($C$1+2018,P55,Q55)),$BB$11:$BC$16,2))</f>
        <v>(月)</v>
      </c>
      <c r="S55" s="161">
        <v>10</v>
      </c>
      <c r="T55" s="162">
        <v>3</v>
      </c>
      <c r="U55" s="35" t="str">
        <f>IF(S55="","",VLOOKUP(WEEKDAY(DATE($C$1+2018,S55,T55)),$BB$11:$BC$16,2))</f>
        <v>(火)</v>
      </c>
      <c r="V55" s="161"/>
      <c r="W55" s="162"/>
      <c r="X55" s="164" t="str">
        <f>IF(V55="","",VLOOKUP(WEEKDAY(DATE($C$1+1988,V55,W55)),$BB$11:$BC$14,2))</f>
        <v/>
      </c>
      <c r="Y55" s="331"/>
      <c r="Z55" s="342"/>
      <c r="AA55" s="249"/>
      <c r="AB55" s="161"/>
      <c r="AC55" s="162"/>
      <c r="AD55" s="68"/>
      <c r="AE55" s="161"/>
      <c r="AF55" s="162"/>
      <c r="AG55" s="164"/>
      <c r="AH55" s="97">
        <f>DATE($C$1+1988,Y54,Z54)-DATE($C$1+1988,S55,T55)</f>
        <v>9</v>
      </c>
      <c r="AI55" s="98"/>
      <c r="AJ55" s="141"/>
      <c r="AK55" s="141"/>
      <c r="AL55" s="141"/>
      <c r="AM55" s="141"/>
      <c r="AN55" s="42"/>
      <c r="AO55" s="98"/>
      <c r="AP55" s="42"/>
      <c r="AQ55" s="229"/>
      <c r="AR55" s="44"/>
      <c r="AS55" s="312"/>
      <c r="AT55" s="226"/>
      <c r="AU55" s="47"/>
      <c r="AV55" s="48"/>
      <c r="AW55" s="47"/>
      <c r="AX55" s="46"/>
      <c r="AY55" s="47"/>
      <c r="AZ55" s="19"/>
    </row>
    <row r="56" spans="1:52" ht="32.25" customHeight="1">
      <c r="A56" s="30"/>
      <c r="B56" s="446">
        <v>24</v>
      </c>
      <c r="C56" s="106" t="s">
        <v>27</v>
      </c>
      <c r="D56" s="107">
        <v>9</v>
      </c>
      <c r="E56" s="108">
        <v>20</v>
      </c>
      <c r="F56" s="109" t="str">
        <f t="shared" si="0"/>
        <v>(水)</v>
      </c>
      <c r="G56" s="110">
        <v>9</v>
      </c>
      <c r="H56" s="108">
        <v>27</v>
      </c>
      <c r="I56" s="109" t="str">
        <f t="shared" si="1"/>
        <v>(水)</v>
      </c>
      <c r="J56" s="107">
        <v>10</v>
      </c>
      <c r="K56" s="108">
        <v>2</v>
      </c>
      <c r="L56" s="109" t="str">
        <f>IF(J56="","",VLOOKUP(WEEKDAY(DATE($C$1+2018,J56,K56)),$BB$11:$BC$16,2))</f>
        <v>(月)</v>
      </c>
      <c r="M56" s="107">
        <v>10</v>
      </c>
      <c r="N56" s="108">
        <v>3</v>
      </c>
      <c r="O56" s="109" t="str">
        <f>IF(M56="","",VLOOKUP(WEEKDAY(DATE($C$1+2018,M56,N56)),$BB$11:$BC$16,2))</f>
        <v>(火)</v>
      </c>
      <c r="P56" s="107"/>
      <c r="Q56" s="108"/>
      <c r="R56" s="111"/>
      <c r="S56" s="113"/>
      <c r="T56" s="108"/>
      <c r="U56" s="111"/>
      <c r="V56" s="107">
        <v>10</v>
      </c>
      <c r="W56" s="108">
        <v>18</v>
      </c>
      <c r="X56" s="109" t="str">
        <f>IF(V56="","",VLOOKUP(WEEKDAY(DATE($C$1+2018,V56,W56)),$BB$11:$BC$16,2))</f>
        <v>(水)</v>
      </c>
      <c r="Y56" s="329">
        <v>10</v>
      </c>
      <c r="Z56" s="330">
        <v>19</v>
      </c>
      <c r="AA56" s="271" t="str">
        <f>IF(Y56="","",VLOOKUP(WEEKDAY(DATE($C$1+2018,Y56,Z56)),$BB$11:$BC$16,2))</f>
        <v>(木)</v>
      </c>
      <c r="AB56" s="107">
        <v>10</v>
      </c>
      <c r="AC56" s="108">
        <v>23</v>
      </c>
      <c r="AD56" s="109" t="str">
        <f>IF(AB56="","",VLOOKUP(WEEKDAY(DATE($C$1+2018,AB56,AC56)),$BB$11:$BC$16,2))</f>
        <v>(月)</v>
      </c>
      <c r="AE56" s="107">
        <v>10</v>
      </c>
      <c r="AF56" s="108">
        <v>24</v>
      </c>
      <c r="AG56" s="109" t="str">
        <f>IF(AE56="","",VLOOKUP(WEEKDAY(DATE($C$1+2018,AE56,AF56)),$BB$11:$BC$16,2))</f>
        <v>(火)</v>
      </c>
      <c r="AH56" s="129">
        <f>DATE($C$1+1988,Y56,Z56)-DATE($C$1+1988,M56,N56)</f>
        <v>16</v>
      </c>
      <c r="AI56" s="22"/>
      <c r="AJ56" s="60"/>
      <c r="AK56" s="60"/>
      <c r="AL56" s="60"/>
      <c r="AM56" s="60"/>
      <c r="AN56" s="23"/>
      <c r="AO56" s="22"/>
      <c r="AP56" s="23"/>
      <c r="AQ56" s="104"/>
      <c r="AR56" s="25"/>
      <c r="AS56" s="311"/>
      <c r="AT56" s="227"/>
      <c r="AU56" s="28"/>
      <c r="AV56" s="29"/>
      <c r="AW56" s="28"/>
      <c r="AX56" s="27"/>
      <c r="AY56" s="28"/>
      <c r="AZ56" s="19"/>
    </row>
    <row r="57" spans="1:52" ht="32.25" customHeight="1">
      <c r="A57" s="30"/>
      <c r="B57" s="444"/>
      <c r="C57" s="219" t="s">
        <v>24</v>
      </c>
      <c r="D57" s="220">
        <v>9</v>
      </c>
      <c r="E57" s="114">
        <v>27</v>
      </c>
      <c r="F57" s="149" t="str">
        <f t="shared" si="0"/>
        <v>(水)</v>
      </c>
      <c r="G57" s="258">
        <v>10</v>
      </c>
      <c r="H57" s="114">
        <v>4</v>
      </c>
      <c r="I57" s="149" t="str">
        <f t="shared" si="1"/>
        <v>(水)</v>
      </c>
      <c r="J57" s="220"/>
      <c r="K57" s="114"/>
      <c r="L57" s="221"/>
      <c r="M57" s="220"/>
      <c r="N57" s="114"/>
      <c r="O57" s="169"/>
      <c r="P57" s="220">
        <v>10</v>
      </c>
      <c r="Q57" s="114">
        <v>10</v>
      </c>
      <c r="R57" s="152" t="str">
        <f>IF(P57="","",VLOOKUP(WEEKDAY(DATE($C$1+2018,P57,Q57)),$BB$11:$BC$16,2))</f>
        <v>(火)</v>
      </c>
      <c r="S57" s="147">
        <v>10</v>
      </c>
      <c r="T57" s="114">
        <v>11</v>
      </c>
      <c r="U57" s="149" t="str">
        <f>IF(S57="","",VLOOKUP(WEEKDAY(DATE($C$1+2018,S57,T57)),$BB$11:$BC$16,2))</f>
        <v>(水)</v>
      </c>
      <c r="V57" s="220"/>
      <c r="W57" s="114"/>
      <c r="X57" s="221" t="str">
        <f>IF(V57="","",VLOOKUP(WEEKDAY(DATE($C$1+1988,V57,W57)),$BB$11:$BC$14,2))</f>
        <v/>
      </c>
      <c r="Y57" s="351"/>
      <c r="Z57" s="353"/>
      <c r="AA57" s="366"/>
      <c r="AB57" s="220"/>
      <c r="AC57" s="114"/>
      <c r="AD57" s="169"/>
      <c r="AE57" s="220"/>
      <c r="AF57" s="114"/>
      <c r="AG57" s="221"/>
      <c r="AH57" s="247">
        <f>DATE($C$1+1988,Y56,Z56)-DATE($C$1+1988,S57,T57)</f>
        <v>8</v>
      </c>
      <c r="AI57" s="154"/>
      <c r="AJ57" s="166"/>
      <c r="AK57" s="166"/>
      <c r="AL57" s="166"/>
      <c r="AM57" s="166"/>
      <c r="AN57" s="155"/>
      <c r="AO57" s="154"/>
      <c r="AP57" s="155"/>
      <c r="AQ57" s="232"/>
      <c r="AR57" s="157"/>
      <c r="AS57" s="377"/>
      <c r="AT57" s="224"/>
      <c r="AU57" s="158"/>
      <c r="AV57" s="168"/>
      <c r="AW57" s="158"/>
      <c r="AX57" s="167"/>
      <c r="AY57" s="158"/>
      <c r="AZ57" s="19"/>
    </row>
    <row r="58" spans="1:52" ht="32.25" customHeight="1">
      <c r="A58" s="30"/>
      <c r="B58" s="446">
        <v>25</v>
      </c>
      <c r="C58" s="106" t="s">
        <v>27</v>
      </c>
      <c r="D58" s="107">
        <v>9</v>
      </c>
      <c r="E58" s="108">
        <v>27</v>
      </c>
      <c r="F58" s="109" t="str">
        <f t="shared" si="0"/>
        <v>(水)</v>
      </c>
      <c r="G58" s="110">
        <v>10</v>
      </c>
      <c r="H58" s="108">
        <v>4</v>
      </c>
      <c r="I58" s="109" t="str">
        <f t="shared" si="1"/>
        <v>(水)</v>
      </c>
      <c r="J58" s="107">
        <v>10</v>
      </c>
      <c r="K58" s="108">
        <v>10</v>
      </c>
      <c r="L58" s="109" t="str">
        <f>IF(J58="","",VLOOKUP(WEEKDAY(DATE($C$1+2018,J58,K58)),$BB$11:$BC$16,2))</f>
        <v>(火)</v>
      </c>
      <c r="M58" s="107">
        <v>10</v>
      </c>
      <c r="N58" s="108">
        <v>11</v>
      </c>
      <c r="O58" s="109" t="str">
        <f>IF(M58="","",VLOOKUP(WEEKDAY(DATE($C$1+2018,M58,N58)),$BB$11:$BC$16,2))</f>
        <v>(水)</v>
      </c>
      <c r="P58" s="107"/>
      <c r="Q58" s="108"/>
      <c r="R58" s="111"/>
      <c r="S58" s="113"/>
      <c r="T58" s="108"/>
      <c r="U58" s="111"/>
      <c r="V58" s="107">
        <v>10</v>
      </c>
      <c r="W58" s="108">
        <v>25</v>
      </c>
      <c r="X58" s="109" t="str">
        <f>IF(V58="","",VLOOKUP(WEEKDAY(DATE($C$1+2018,V58,W58)),$BB$11:$BC$16,2))</f>
        <v>(水)</v>
      </c>
      <c r="Y58" s="347">
        <v>10</v>
      </c>
      <c r="Z58" s="348">
        <v>26</v>
      </c>
      <c r="AA58" s="365" t="str">
        <f>IF(Y58="","",VLOOKUP(WEEKDAY(DATE($C$1+2018,Y58,Z58)),$BB$11:$BC$16,2))</f>
        <v>(木)</v>
      </c>
      <c r="AB58" s="107">
        <v>10</v>
      </c>
      <c r="AC58" s="108">
        <v>30</v>
      </c>
      <c r="AD58" s="109" t="str">
        <f>IF(AB58="","",VLOOKUP(WEEKDAY(DATE($C$1+2018,AB58,AC58)),$BB$11:$BC$16,2))</f>
        <v>(月)</v>
      </c>
      <c r="AE58" s="107">
        <v>10</v>
      </c>
      <c r="AF58" s="108">
        <v>31</v>
      </c>
      <c r="AG58" s="109" t="str">
        <f>IF(AE58="","",VLOOKUP(WEEKDAY(DATE($C$1+2018,AE58,AF58)),$BB$11:$BC$16,2))</f>
        <v>(火)</v>
      </c>
      <c r="AH58" s="57">
        <f>DATE($C$1+1988,Y58,Z58)-DATE($C$1+1988,M58,N58)</f>
        <v>15</v>
      </c>
      <c r="AI58" s="22"/>
      <c r="AJ58" s="60"/>
      <c r="AK58" s="60"/>
      <c r="AL58" s="60"/>
      <c r="AM58" s="60"/>
      <c r="AN58" s="23"/>
      <c r="AO58" s="22"/>
      <c r="AP58" s="23"/>
      <c r="AQ58" s="104"/>
      <c r="AR58" s="25"/>
      <c r="AS58" s="311"/>
      <c r="AT58" s="227"/>
      <c r="AU58" s="28"/>
      <c r="AV58" s="29"/>
      <c r="AW58" s="28"/>
      <c r="AX58" s="27"/>
      <c r="AY58" s="28"/>
      <c r="AZ58" s="19"/>
    </row>
    <row r="59" spans="1:52" ht="32.25" customHeight="1" thickBot="1">
      <c r="A59" s="115"/>
      <c r="B59" s="447"/>
      <c r="C59" s="116" t="s">
        <v>24</v>
      </c>
      <c r="D59" s="117">
        <v>10</v>
      </c>
      <c r="E59" s="118">
        <v>4</v>
      </c>
      <c r="F59" s="144" t="str">
        <f t="shared" si="0"/>
        <v>(水)</v>
      </c>
      <c r="G59" s="120">
        <v>10</v>
      </c>
      <c r="H59" s="118">
        <v>11</v>
      </c>
      <c r="I59" s="126" t="str">
        <f t="shared" si="1"/>
        <v>(水)</v>
      </c>
      <c r="J59" s="117"/>
      <c r="K59" s="118"/>
      <c r="L59" s="356"/>
      <c r="M59" s="117"/>
      <c r="N59" s="118"/>
      <c r="O59" s="355"/>
      <c r="P59" s="117">
        <v>10</v>
      </c>
      <c r="Q59" s="118">
        <v>16</v>
      </c>
      <c r="R59" s="126" t="str">
        <f>IF(P59="","",VLOOKUP(WEEKDAY(DATE($C$1+2018,P59,Q59)),$BB$11:$BC$16,2))</f>
        <v>(月)</v>
      </c>
      <c r="S59" s="135">
        <v>10</v>
      </c>
      <c r="T59" s="118">
        <v>17</v>
      </c>
      <c r="U59" s="144" t="str">
        <f>IF(S59="","",VLOOKUP(WEEKDAY(DATE($C$1+2018,S59,T59)),$BB$11:$BC$16,2))</f>
        <v>(火)</v>
      </c>
      <c r="V59" s="117"/>
      <c r="W59" s="118"/>
      <c r="X59" s="356" t="str">
        <f>IF(V59="","",VLOOKUP(WEEKDAY(DATE($C$1+1988,V59,W59)),$BB$11:$BC$14,2))</f>
        <v/>
      </c>
      <c r="Y59" s="352"/>
      <c r="Z59" s="354"/>
      <c r="AA59" s="275"/>
      <c r="AB59" s="117"/>
      <c r="AC59" s="118"/>
      <c r="AD59" s="355"/>
      <c r="AE59" s="117"/>
      <c r="AF59" s="118"/>
      <c r="AG59" s="356"/>
      <c r="AH59" s="246">
        <f>DATE($C$1+1988,Y58,Z58)-DATE($C$1+1988,S59,T59)</f>
        <v>9</v>
      </c>
      <c r="AI59" s="71"/>
      <c r="AJ59" s="136"/>
      <c r="AK59" s="136"/>
      <c r="AL59" s="136"/>
      <c r="AM59" s="136"/>
      <c r="AN59" s="72"/>
      <c r="AO59" s="71"/>
      <c r="AP59" s="72"/>
      <c r="AQ59" s="230"/>
      <c r="AR59" s="74"/>
      <c r="AS59" s="314"/>
      <c r="AT59" s="225"/>
      <c r="AU59" s="77"/>
      <c r="AV59" s="137"/>
      <c r="AW59" s="77"/>
      <c r="AX59" s="76"/>
      <c r="AY59" s="77"/>
      <c r="AZ59" s="19"/>
    </row>
    <row r="60" spans="1:52" ht="32.25" customHeight="1">
      <c r="A60" s="30" t="s">
        <v>35</v>
      </c>
      <c r="B60" s="444">
        <v>26</v>
      </c>
      <c r="C60" s="49" t="s">
        <v>27</v>
      </c>
      <c r="D60" s="50">
        <v>10</v>
      </c>
      <c r="E60" s="51">
        <v>4</v>
      </c>
      <c r="F60" s="52" t="str">
        <f t="shared" si="0"/>
        <v>(水)</v>
      </c>
      <c r="G60" s="53">
        <v>10</v>
      </c>
      <c r="H60" s="51">
        <v>11</v>
      </c>
      <c r="I60" s="52" t="str">
        <f t="shared" si="1"/>
        <v>(水)</v>
      </c>
      <c r="J60" s="50">
        <v>10</v>
      </c>
      <c r="K60" s="51">
        <v>16</v>
      </c>
      <c r="L60" s="52" t="str">
        <f>IF(J60="","",VLOOKUP(WEEKDAY(DATE($C$1+2018,J60,K60)),$BB$11:$BC$16,2))</f>
        <v>(月)</v>
      </c>
      <c r="M60" s="50">
        <v>10</v>
      </c>
      <c r="N60" s="51">
        <v>17</v>
      </c>
      <c r="O60" s="52" t="str">
        <f>IF(M60="","",VLOOKUP(WEEKDAY(DATE($C$1+2018,M60,N60)),$BB$11:$BC$16,2))</f>
        <v>(火)</v>
      </c>
      <c r="P60" s="50"/>
      <c r="Q60" s="51"/>
      <c r="R60" s="54"/>
      <c r="S60" s="56"/>
      <c r="T60" s="51"/>
      <c r="U60" s="54"/>
      <c r="V60" s="50">
        <v>11</v>
      </c>
      <c r="W60" s="51">
        <v>1</v>
      </c>
      <c r="X60" s="52" t="str">
        <f>IF(V60="","",VLOOKUP(WEEKDAY(DATE($C$1+2018,V60,W60)),$BB$11:$BC$16,2))</f>
        <v>(水)</v>
      </c>
      <c r="Y60" s="259">
        <v>11</v>
      </c>
      <c r="Z60" s="260">
        <v>2</v>
      </c>
      <c r="AA60" s="271" t="str">
        <f>IF(Y60="","",VLOOKUP(WEEKDAY(DATE($C$1+2018,Y60,Z60)),$BB$11:$BC$16,2))</f>
        <v>(木)</v>
      </c>
      <c r="AB60" s="50">
        <v>11</v>
      </c>
      <c r="AC60" s="51">
        <v>6</v>
      </c>
      <c r="AD60" s="52" t="str">
        <f>IF(AB60="","",VLOOKUP(WEEKDAY(DATE($C$1+2018,AB60,AC60)),$BB$11:$BC$16,2))</f>
        <v>(月)</v>
      </c>
      <c r="AE60" s="50">
        <v>11</v>
      </c>
      <c r="AF60" s="51">
        <v>7</v>
      </c>
      <c r="AG60" s="52" t="str">
        <f>IF(AE60="","",VLOOKUP(WEEKDAY(DATE($C$1+2018,AE60,AF60)),$BB$11:$BC$16,2))</f>
        <v>(火)</v>
      </c>
      <c r="AH60" s="129">
        <f>DATE($C$1+1988,Y60,Z60)-DATE($C$1+1988,M60,N60)</f>
        <v>16</v>
      </c>
      <c r="AI60" s="95" t="s">
        <v>197</v>
      </c>
      <c r="AJ60" s="159"/>
      <c r="AK60" s="159"/>
      <c r="AL60" s="159"/>
      <c r="AM60" s="159"/>
      <c r="AN60" s="75"/>
      <c r="AO60" s="95"/>
      <c r="AP60" s="75"/>
      <c r="AQ60" s="231"/>
      <c r="AR60" s="131"/>
      <c r="AS60" s="279" t="s">
        <v>218</v>
      </c>
      <c r="AT60" s="130"/>
      <c r="AU60" s="131"/>
      <c r="AV60" s="185"/>
      <c r="AW60" s="132"/>
      <c r="AX60" s="182"/>
      <c r="AY60" s="132"/>
      <c r="AZ60" s="19"/>
    </row>
    <row r="61" spans="1:52" ht="32.25" customHeight="1">
      <c r="A61" s="284"/>
      <c r="B61" s="445"/>
      <c r="C61" s="32" t="s">
        <v>24</v>
      </c>
      <c r="D61" s="33">
        <v>10</v>
      </c>
      <c r="E61" s="34">
        <v>11</v>
      </c>
      <c r="F61" s="35" t="str">
        <f t="shared" si="0"/>
        <v>(水)</v>
      </c>
      <c r="G61" s="36">
        <v>10</v>
      </c>
      <c r="H61" s="34">
        <v>18</v>
      </c>
      <c r="I61" s="35" t="str">
        <f t="shared" si="1"/>
        <v>(水)</v>
      </c>
      <c r="J61" s="33"/>
      <c r="K61" s="34"/>
      <c r="L61" s="37"/>
      <c r="M61" s="33"/>
      <c r="N61" s="34"/>
      <c r="O61" s="38"/>
      <c r="P61" s="33">
        <v>10</v>
      </c>
      <c r="Q61" s="34">
        <v>23</v>
      </c>
      <c r="R61" s="164" t="str">
        <f>IF(P61="","",VLOOKUP(WEEKDAY(DATE($C$1+2018,P61,Q61)),$BB$11:$BC$16,2))</f>
        <v>(月)</v>
      </c>
      <c r="S61" s="39">
        <v>10</v>
      </c>
      <c r="T61" s="34">
        <v>24</v>
      </c>
      <c r="U61" s="35" t="str">
        <f>IF(S61="","",VLOOKUP(WEEKDAY(DATE($C$1+2018,S61,T61)),$BB$11:$BC$16,2))</f>
        <v>(火)</v>
      </c>
      <c r="V61" s="33"/>
      <c r="W61" s="34"/>
      <c r="X61" s="37" t="str">
        <f>IF(V61="","",VLOOKUP(WEEKDAY(DATE($C$1+1988,V61,W61)),$BB$11:$BC$14,2))</f>
        <v/>
      </c>
      <c r="Y61" s="331"/>
      <c r="Z61" s="332"/>
      <c r="AA61" s="273"/>
      <c r="AB61" s="33"/>
      <c r="AC61" s="34"/>
      <c r="AD61" s="38"/>
      <c r="AE61" s="33"/>
      <c r="AF61" s="34"/>
      <c r="AG61" s="37"/>
      <c r="AH61" s="255">
        <f>DATE($C$1+1988,Y60,Z60)-DATE($C$1+1988,S61,T61)</f>
        <v>9</v>
      </c>
      <c r="AI61" s="98"/>
      <c r="AJ61" s="141"/>
      <c r="AK61" s="141"/>
      <c r="AL61" s="141"/>
      <c r="AM61" s="141"/>
      <c r="AN61" s="42"/>
      <c r="AO61" s="98"/>
      <c r="AP61" s="42"/>
      <c r="AQ61" s="229"/>
      <c r="AR61" s="44"/>
      <c r="AS61" s="312"/>
      <c r="AT61" s="226"/>
      <c r="AU61" s="47"/>
      <c r="AV61" s="48"/>
      <c r="AW61" s="47"/>
      <c r="AX61" s="46"/>
      <c r="AY61" s="47"/>
      <c r="AZ61" s="19"/>
    </row>
    <row r="62" spans="1:52" ht="32.25" customHeight="1">
      <c r="A62" s="284"/>
      <c r="B62" s="446">
        <v>27</v>
      </c>
      <c r="C62" s="106" t="s">
        <v>27</v>
      </c>
      <c r="D62" s="107">
        <v>10</v>
      </c>
      <c r="E62" s="108">
        <v>11</v>
      </c>
      <c r="F62" s="109" t="str">
        <f t="shared" si="0"/>
        <v>(水)</v>
      </c>
      <c r="G62" s="110">
        <v>10</v>
      </c>
      <c r="H62" s="108">
        <v>18</v>
      </c>
      <c r="I62" s="109" t="str">
        <f t="shared" si="1"/>
        <v>(水)</v>
      </c>
      <c r="J62" s="107">
        <v>10</v>
      </c>
      <c r="K62" s="108">
        <v>23</v>
      </c>
      <c r="L62" s="109" t="str">
        <f>IF(J62="","",VLOOKUP(WEEKDAY(DATE($C$1+2018,J62,K62)),$BB$11:$BC$16,2))</f>
        <v>(月)</v>
      </c>
      <c r="M62" s="107">
        <v>10</v>
      </c>
      <c r="N62" s="108">
        <v>24</v>
      </c>
      <c r="O62" s="109" t="str">
        <f>IF(M62="","",VLOOKUP(WEEKDAY(DATE($C$1+2018,M62,N62)),$BB$11:$BC$16,2))</f>
        <v>(火)</v>
      </c>
      <c r="P62" s="107"/>
      <c r="Q62" s="108"/>
      <c r="R62" s="111"/>
      <c r="S62" s="113"/>
      <c r="T62" s="108"/>
      <c r="U62" s="111"/>
      <c r="V62" s="107">
        <v>11</v>
      </c>
      <c r="W62" s="108">
        <v>8</v>
      </c>
      <c r="X62" s="109" t="str">
        <f>IF(V62="","",VLOOKUP(WEEKDAY(DATE($C$1+2018,V62,W62)),$BB$11:$BC$16,2))</f>
        <v>(水)</v>
      </c>
      <c r="Y62" s="347">
        <v>11</v>
      </c>
      <c r="Z62" s="348">
        <v>9</v>
      </c>
      <c r="AA62" s="365" t="str">
        <f>IF(Y62="","",VLOOKUP(WEEKDAY(DATE($C$1+2018,Y62,Z62)),$BB$11:$BC$16,2))</f>
        <v>(木)</v>
      </c>
      <c r="AB62" s="107">
        <v>11</v>
      </c>
      <c r="AC62" s="108">
        <v>13</v>
      </c>
      <c r="AD62" s="109" t="str">
        <f>IF(AB62="","",VLOOKUP(WEEKDAY(DATE($C$1+2018,AB62,AC62)),$BB$11:$BC$16,2))</f>
        <v>(月)</v>
      </c>
      <c r="AE62" s="107">
        <v>11</v>
      </c>
      <c r="AF62" s="108">
        <v>14</v>
      </c>
      <c r="AG62" s="109" t="str">
        <f>IF(AE62="","",VLOOKUP(WEEKDAY(DATE($C$1+2018,AE62,AF62)),$BB$11:$BC$16,2))</f>
        <v>(火)</v>
      </c>
      <c r="AH62" s="57">
        <f>DATE($C$1+1988,Y62,Z62)-DATE($C$1+1988,M62,N62)</f>
        <v>16</v>
      </c>
      <c r="AI62" s="22"/>
      <c r="AJ62" s="60"/>
      <c r="AK62" s="60"/>
      <c r="AL62" s="60"/>
      <c r="AM62" s="60"/>
      <c r="AN62" s="23"/>
      <c r="AO62" s="22"/>
      <c r="AP62" s="23"/>
      <c r="AQ62" s="104"/>
      <c r="AR62" s="25"/>
      <c r="AS62" s="381"/>
      <c r="AT62" s="227"/>
      <c r="AU62" s="28"/>
      <c r="AV62" s="29"/>
      <c r="AW62" s="28"/>
      <c r="AX62" s="27"/>
      <c r="AY62" s="28"/>
      <c r="AZ62" s="19"/>
    </row>
    <row r="63" spans="1:52" ht="32.25" customHeight="1">
      <c r="A63" s="284"/>
      <c r="B63" s="445"/>
      <c r="C63" s="32" t="s">
        <v>24</v>
      </c>
      <c r="D63" s="33">
        <v>10</v>
      </c>
      <c r="E63" s="34">
        <v>18</v>
      </c>
      <c r="F63" s="35" t="str">
        <f t="shared" si="0"/>
        <v>(水)</v>
      </c>
      <c r="G63" s="36">
        <v>10</v>
      </c>
      <c r="H63" s="34">
        <v>25</v>
      </c>
      <c r="I63" s="35" t="str">
        <f t="shared" si="1"/>
        <v>(水)</v>
      </c>
      <c r="J63" s="33"/>
      <c r="K63" s="34"/>
      <c r="L63" s="37"/>
      <c r="M63" s="33"/>
      <c r="N63" s="34"/>
      <c r="O63" s="38"/>
      <c r="P63" s="33">
        <v>10</v>
      </c>
      <c r="Q63" s="34">
        <v>30</v>
      </c>
      <c r="R63" s="68" t="str">
        <f>IF(P63="","",VLOOKUP(WEEKDAY(DATE($C$1+2018,P63,Q63)),$BB$11:$BC$16,2))</f>
        <v>(月)</v>
      </c>
      <c r="S63" s="161">
        <v>10</v>
      </c>
      <c r="T63" s="34">
        <v>31</v>
      </c>
      <c r="U63" s="35" t="str">
        <f>IF(S63="","",VLOOKUP(WEEKDAY(DATE($C$1+2018,S63,T63)),$BB$11:$BC$16,2))</f>
        <v>(火)</v>
      </c>
      <c r="V63" s="33"/>
      <c r="W63" s="34"/>
      <c r="X63" s="37" t="str">
        <f>IF(V63="","",VLOOKUP(WEEKDAY(DATE($C$1+1988,V63,W63)),$BB$11:$BC$14,2))</f>
        <v/>
      </c>
      <c r="Y63" s="349"/>
      <c r="Z63" s="350"/>
      <c r="AA63" s="273"/>
      <c r="AB63" s="33"/>
      <c r="AC63" s="34"/>
      <c r="AD63" s="38"/>
      <c r="AE63" s="33"/>
      <c r="AF63" s="34"/>
      <c r="AG63" s="37"/>
      <c r="AH63" s="255">
        <f>DATE($C$1+1988,Y62,Z62)-DATE($C$1+1988,S63,T63)</f>
        <v>9</v>
      </c>
      <c r="AI63" s="98"/>
      <c r="AJ63" s="141"/>
      <c r="AK63" s="141"/>
      <c r="AL63" s="141"/>
      <c r="AM63" s="141"/>
      <c r="AN63" s="42"/>
      <c r="AO63" s="98"/>
      <c r="AP63" s="42"/>
      <c r="AQ63" s="229"/>
      <c r="AR63" s="44"/>
      <c r="AS63" s="312"/>
      <c r="AT63" s="226"/>
      <c r="AU63" s="47"/>
      <c r="AV63" s="48"/>
      <c r="AW63" s="47"/>
      <c r="AX63" s="46"/>
      <c r="AY63" s="47"/>
      <c r="AZ63" s="19"/>
    </row>
    <row r="64" spans="1:52" ht="32.25" customHeight="1">
      <c r="A64" s="284"/>
      <c r="B64" s="444">
        <v>28</v>
      </c>
      <c r="C64" s="49" t="s">
        <v>27</v>
      </c>
      <c r="D64" s="50">
        <v>10</v>
      </c>
      <c r="E64" s="51">
        <v>18</v>
      </c>
      <c r="F64" s="52" t="str">
        <f t="shared" ref="F64:F65" si="2">IF(D64="","",VLOOKUP(WEEKDAY(DATE($C$1+2018,D64,E64)),$BB$11:$BC$16,2))</f>
        <v>(水)</v>
      </c>
      <c r="G64" s="53">
        <v>10</v>
      </c>
      <c r="H64" s="51">
        <v>25</v>
      </c>
      <c r="I64" s="52" t="str">
        <f t="shared" ref="I64:I65" si="3">IF(G64="","",VLOOKUP(WEEKDAY(DATE($C$1+2018,G64,H64)),$BB$11:$BC$16,2))</f>
        <v>(水)</v>
      </c>
      <c r="J64" s="50">
        <v>10</v>
      </c>
      <c r="K64" s="51">
        <v>30</v>
      </c>
      <c r="L64" s="52" t="str">
        <f>IF(J64="","",VLOOKUP(WEEKDAY(DATE($C$1+2018,J64,K64)),$BB$11:$BC$16,2))</f>
        <v>(月)</v>
      </c>
      <c r="M64" s="50">
        <v>10</v>
      </c>
      <c r="N64" s="51">
        <v>31</v>
      </c>
      <c r="O64" s="52" t="str">
        <f>IF(M64="","",VLOOKUP(WEEKDAY(DATE($C$1+2018,M64,N64)),$BB$11:$BC$16,2))</f>
        <v>(火)</v>
      </c>
      <c r="P64" s="50"/>
      <c r="Q64" s="51"/>
      <c r="R64" s="54"/>
      <c r="S64" s="56"/>
      <c r="T64" s="51"/>
      <c r="U64" s="54"/>
      <c r="V64" s="50">
        <v>11</v>
      </c>
      <c r="W64" s="51">
        <v>15</v>
      </c>
      <c r="X64" s="52" t="str">
        <f>IF(V64="","",VLOOKUP(WEEKDAY(DATE($C$1+2018,V64,W64)),$BB$11:$BC$16,2))</f>
        <v>(水)</v>
      </c>
      <c r="Y64" s="259">
        <v>11</v>
      </c>
      <c r="Z64" s="260">
        <v>16</v>
      </c>
      <c r="AA64" s="271" t="str">
        <f>IF(Y64="","",VLOOKUP(WEEKDAY(DATE($C$1+2018,Y64,Z64)),$BB$11:$BC$16,2))</f>
        <v>(木)</v>
      </c>
      <c r="AB64" s="50">
        <v>11</v>
      </c>
      <c r="AC64" s="51">
        <v>20</v>
      </c>
      <c r="AD64" s="52" t="str">
        <f>IF(AB64="","",VLOOKUP(WEEKDAY(DATE($C$1+2018,AB64,AC64)),$BB$11:$BC$16,2))</f>
        <v>(月)</v>
      </c>
      <c r="AE64" s="50">
        <v>11</v>
      </c>
      <c r="AF64" s="51">
        <v>21</v>
      </c>
      <c r="AG64" s="52" t="str">
        <f>IF(AE64="","",VLOOKUP(WEEKDAY(DATE($C$1+2018,AE64,AF64)),$BB$11:$BC$16,2))</f>
        <v>(火)</v>
      </c>
      <c r="AH64" s="129">
        <f>DATE($C$1+1988,Y64,Z64)-DATE($C$1+1988,M64,N64)</f>
        <v>16</v>
      </c>
      <c r="AI64" s="95" t="s">
        <v>198</v>
      </c>
      <c r="AJ64" s="159" t="s">
        <v>199</v>
      </c>
      <c r="AK64" s="159"/>
      <c r="AL64" s="159"/>
      <c r="AM64" s="159"/>
      <c r="AN64" s="75"/>
      <c r="AO64" s="95"/>
      <c r="AP64" s="75"/>
      <c r="AQ64" s="231"/>
      <c r="AR64" s="131"/>
      <c r="AS64" s="380"/>
      <c r="AT64" s="278"/>
      <c r="AU64" s="132"/>
      <c r="AV64" s="185"/>
      <c r="AW64" s="132"/>
      <c r="AX64" s="182"/>
      <c r="AY64" s="132"/>
      <c r="AZ64" s="19"/>
    </row>
    <row r="65" spans="1:52" ht="32.25" customHeight="1">
      <c r="A65" s="284"/>
      <c r="B65" s="445"/>
      <c r="C65" s="32" t="s">
        <v>24</v>
      </c>
      <c r="D65" s="33">
        <v>10</v>
      </c>
      <c r="E65" s="34">
        <v>25</v>
      </c>
      <c r="F65" s="35" t="str">
        <f t="shared" si="2"/>
        <v>(水)</v>
      </c>
      <c r="G65" s="36">
        <v>11</v>
      </c>
      <c r="H65" s="34">
        <v>1</v>
      </c>
      <c r="I65" s="35" t="str">
        <f t="shared" si="3"/>
        <v>(水)</v>
      </c>
      <c r="J65" s="33"/>
      <c r="K65" s="34"/>
      <c r="L65" s="37"/>
      <c r="M65" s="33"/>
      <c r="N65" s="34"/>
      <c r="O65" s="38"/>
      <c r="P65" s="33">
        <v>11</v>
      </c>
      <c r="Q65" s="34">
        <v>6</v>
      </c>
      <c r="R65" s="68" t="str">
        <f>IF(P65="","",VLOOKUP(WEEKDAY(DATE($C$1+2018,P65,Q65)),$BB$11:$BC$16,2))</f>
        <v>(月)</v>
      </c>
      <c r="S65" s="161">
        <v>11</v>
      </c>
      <c r="T65" s="34">
        <v>7</v>
      </c>
      <c r="U65" s="35" t="str">
        <f>IF(S65="","",VLOOKUP(WEEKDAY(DATE($C$1+2018,S65,T65)),$BB$11:$BC$16,2))</f>
        <v>(火)</v>
      </c>
      <c r="V65" s="33"/>
      <c r="W65" s="34"/>
      <c r="X65" s="37" t="str">
        <f>IF(V65="","",VLOOKUP(WEEKDAY(DATE($C$1+1988,V65,W65)),$BB$11:$BC$14,2))</f>
        <v/>
      </c>
      <c r="Y65" s="349"/>
      <c r="Z65" s="350"/>
      <c r="AA65" s="273"/>
      <c r="AB65" s="33"/>
      <c r="AC65" s="34"/>
      <c r="AD65" s="38"/>
      <c r="AE65" s="33"/>
      <c r="AF65" s="34"/>
      <c r="AG65" s="37"/>
      <c r="AH65" s="255">
        <f>DATE($C$1+1988,Y64,Z64)-DATE($C$1+1988,S65,T65)</f>
        <v>9</v>
      </c>
      <c r="AI65" s="98"/>
      <c r="AJ65" s="141"/>
      <c r="AK65" s="141"/>
      <c r="AL65" s="141"/>
      <c r="AM65" s="141"/>
      <c r="AN65" s="42"/>
      <c r="AO65" s="98"/>
      <c r="AP65" s="42"/>
      <c r="AQ65" s="229"/>
      <c r="AR65" s="44"/>
      <c r="AS65" s="312"/>
      <c r="AT65" s="226"/>
      <c r="AU65" s="47"/>
      <c r="AV65" s="48"/>
      <c r="AW65" s="47"/>
      <c r="AX65" s="46"/>
      <c r="AY65" s="47"/>
      <c r="AZ65" s="19"/>
    </row>
    <row r="66" spans="1:52" ht="32.25" customHeight="1">
      <c r="A66" s="284"/>
      <c r="B66" s="444">
        <v>29</v>
      </c>
      <c r="C66" s="49" t="s">
        <v>27</v>
      </c>
      <c r="D66" s="50">
        <v>11</v>
      </c>
      <c r="E66" s="51">
        <v>1</v>
      </c>
      <c r="F66" s="52" t="str">
        <f t="shared" ref="F66:F67" si="4">IF(D66="","",VLOOKUP(WEEKDAY(DATE($C$1+2018,D66,E66)),$BB$11:$BC$16,2))</f>
        <v>(水)</v>
      </c>
      <c r="G66" s="53">
        <v>11</v>
      </c>
      <c r="H66" s="51">
        <v>8</v>
      </c>
      <c r="I66" s="52" t="str">
        <f t="shared" ref="I66:I67" si="5">IF(G66="","",VLOOKUP(WEEKDAY(DATE($C$1+2018,G66,H66)),$BB$11:$BC$16,2))</f>
        <v>(水)</v>
      </c>
      <c r="J66" s="50">
        <v>11</v>
      </c>
      <c r="K66" s="51">
        <v>13</v>
      </c>
      <c r="L66" s="52" t="str">
        <f>IF(J66="","",VLOOKUP(WEEKDAY(DATE($C$1+2018,J66,K66)),$BB$11:$BC$16,2))</f>
        <v>(月)</v>
      </c>
      <c r="M66" s="50">
        <v>11</v>
      </c>
      <c r="N66" s="51">
        <v>14</v>
      </c>
      <c r="O66" s="52" t="str">
        <f>IF(M66="","",VLOOKUP(WEEKDAY(DATE($C$1+2018,M66,N66)),$BB$11:$BC$16,2))</f>
        <v>(火)</v>
      </c>
      <c r="P66" s="50"/>
      <c r="Q66" s="51"/>
      <c r="R66" s="54"/>
      <c r="S66" s="56"/>
      <c r="T66" s="51"/>
      <c r="U66" s="54"/>
      <c r="V66" s="50">
        <v>11</v>
      </c>
      <c r="W66" s="51">
        <v>29</v>
      </c>
      <c r="X66" s="52" t="str">
        <f>IF(V66="","",VLOOKUP(WEEKDAY(DATE($C$1+2018,V66,W66)),$BB$11:$BC$16,2))</f>
        <v>(水)</v>
      </c>
      <c r="Y66" s="259">
        <v>11</v>
      </c>
      <c r="Z66" s="260">
        <v>30</v>
      </c>
      <c r="AA66" s="271" t="str">
        <f>IF(Y66="","",VLOOKUP(WEEKDAY(DATE($C$1+2018,Y66,Z66)),$BB$11:$BC$16,2))</f>
        <v>(木)</v>
      </c>
      <c r="AB66" s="50">
        <v>12</v>
      </c>
      <c r="AC66" s="51">
        <v>4</v>
      </c>
      <c r="AD66" s="52" t="str">
        <f>IF(AB66="","",VLOOKUP(WEEKDAY(DATE($C$1+2018,AB66,AC66)),$BB$11:$BC$16,2))</f>
        <v>(月)</v>
      </c>
      <c r="AE66" s="50">
        <v>12</v>
      </c>
      <c r="AF66" s="51">
        <v>5</v>
      </c>
      <c r="AG66" s="52" t="str">
        <f>IF(AE66="","",VLOOKUP(WEEKDAY(DATE($C$1+2018,AE66,AF66)),$BB$11:$BC$16,2))</f>
        <v>(火)</v>
      </c>
      <c r="AH66" s="129">
        <f>DATE($C$1+1988,Y66,Z66)-DATE($C$1+1988,M66,N66)</f>
        <v>16</v>
      </c>
      <c r="AI66" s="95"/>
      <c r="AJ66" s="159"/>
      <c r="AK66" s="159"/>
      <c r="AL66" s="159"/>
      <c r="AM66" s="159"/>
      <c r="AN66" s="75"/>
      <c r="AO66" s="95"/>
      <c r="AP66" s="75"/>
      <c r="AQ66" s="231"/>
      <c r="AR66" s="131"/>
      <c r="AS66" s="380"/>
      <c r="AT66" s="278"/>
      <c r="AU66" s="132"/>
      <c r="AV66" s="185"/>
      <c r="AW66" s="132"/>
      <c r="AX66" s="182"/>
      <c r="AY66" s="132"/>
      <c r="AZ66" s="19"/>
    </row>
    <row r="67" spans="1:52" ht="32.25" customHeight="1" thickBot="1">
      <c r="A67" s="285"/>
      <c r="B67" s="447"/>
      <c r="C67" s="116" t="s">
        <v>24</v>
      </c>
      <c r="D67" s="117">
        <v>11</v>
      </c>
      <c r="E67" s="118">
        <v>8</v>
      </c>
      <c r="F67" s="144" t="str">
        <f t="shared" si="4"/>
        <v>(水)</v>
      </c>
      <c r="G67" s="120">
        <v>11</v>
      </c>
      <c r="H67" s="118">
        <v>15</v>
      </c>
      <c r="I67" s="144" t="str">
        <f t="shared" si="5"/>
        <v>(水)</v>
      </c>
      <c r="J67" s="117"/>
      <c r="K67" s="118"/>
      <c r="L67" s="356"/>
      <c r="M67" s="117"/>
      <c r="N67" s="118"/>
      <c r="O67" s="355"/>
      <c r="P67" s="117">
        <v>11</v>
      </c>
      <c r="Q67" s="118">
        <v>20</v>
      </c>
      <c r="R67" s="122" t="str">
        <f>IF(P67="","",VLOOKUP(WEEKDAY(DATE($C$1+2018,P67,Q67)),$BB$11:$BC$16,2))</f>
        <v>(月)</v>
      </c>
      <c r="S67" s="143">
        <v>11</v>
      </c>
      <c r="T67" s="118">
        <v>21</v>
      </c>
      <c r="U67" s="144" t="str">
        <f>IF(S67="","",VLOOKUP(WEEKDAY(DATE($C$1+2018,S67,T67)),$BB$11:$BC$16,2))</f>
        <v>(火)</v>
      </c>
      <c r="V67" s="117"/>
      <c r="W67" s="118"/>
      <c r="X67" s="356" t="str">
        <f>IF(V67="","",VLOOKUP(WEEKDAY(DATE($C$1+1988,V67,W67)),$BB$11:$BC$14,2))</f>
        <v/>
      </c>
      <c r="Y67" s="352"/>
      <c r="Z67" s="354"/>
      <c r="AA67" s="275"/>
      <c r="AB67" s="117"/>
      <c r="AC67" s="118"/>
      <c r="AD67" s="355"/>
      <c r="AE67" s="117"/>
      <c r="AF67" s="118"/>
      <c r="AG67" s="356"/>
      <c r="AH67" s="246">
        <f>DATE($C$1+1988,Y66,Z66)-DATE($C$1+1988,S67,T67)</f>
        <v>9</v>
      </c>
      <c r="AI67" s="71"/>
      <c r="AJ67" s="136"/>
      <c r="AK67" s="136"/>
      <c r="AL67" s="136"/>
      <c r="AM67" s="136"/>
      <c r="AN67" s="72"/>
      <c r="AO67" s="71"/>
      <c r="AP67" s="72"/>
      <c r="AQ67" s="230"/>
      <c r="AR67" s="74"/>
      <c r="AS67" s="314"/>
      <c r="AT67" s="225"/>
      <c r="AU67" s="77"/>
      <c r="AV67" s="137"/>
      <c r="AW67" s="77"/>
      <c r="AX67" s="76"/>
      <c r="AY67" s="77"/>
      <c r="AZ67" s="19"/>
    </row>
  </sheetData>
  <mergeCells count="50">
    <mergeCell ref="B60:B61"/>
    <mergeCell ref="B62:B63"/>
    <mergeCell ref="B48:B49"/>
    <mergeCell ref="B50:B51"/>
    <mergeCell ref="B52:B53"/>
    <mergeCell ref="B54:B55"/>
    <mergeCell ref="B56:B57"/>
    <mergeCell ref="B58:B59"/>
    <mergeCell ref="B36:B37"/>
    <mergeCell ref="B38:B39"/>
    <mergeCell ref="B40:B41"/>
    <mergeCell ref="B42:B43"/>
    <mergeCell ref="B44:B45"/>
    <mergeCell ref="B26:B27"/>
    <mergeCell ref="B28:B29"/>
    <mergeCell ref="B30:B31"/>
    <mergeCell ref="B32:B33"/>
    <mergeCell ref="B34:B35"/>
    <mergeCell ref="Y9:AA10"/>
    <mergeCell ref="AB9:AD10"/>
    <mergeCell ref="AE9:AG10"/>
    <mergeCell ref="AH9:AH10"/>
    <mergeCell ref="G9:I10"/>
    <mergeCell ref="J9:L10"/>
    <mergeCell ref="M9:O10"/>
    <mergeCell ref="P9:R10"/>
    <mergeCell ref="S9:U10"/>
    <mergeCell ref="V9:X10"/>
    <mergeCell ref="AI9:AR9"/>
    <mergeCell ref="AI10:AN10"/>
    <mergeCell ref="AO10:AR10"/>
    <mergeCell ref="AS10:AU10"/>
    <mergeCell ref="AV10:AW10"/>
    <mergeCell ref="AS9:AW9"/>
    <mergeCell ref="B64:B65"/>
    <mergeCell ref="B66:B67"/>
    <mergeCell ref="A1:B1"/>
    <mergeCell ref="C1:D1"/>
    <mergeCell ref="A9:A10"/>
    <mergeCell ref="B9:B10"/>
    <mergeCell ref="C9:C10"/>
    <mergeCell ref="D9:F10"/>
    <mergeCell ref="B22:B23"/>
    <mergeCell ref="B12:B13"/>
    <mergeCell ref="B14:B15"/>
    <mergeCell ref="B16:B17"/>
    <mergeCell ref="B18:B19"/>
    <mergeCell ref="B20:B21"/>
    <mergeCell ref="B46:B47"/>
    <mergeCell ref="B24:B25"/>
  </mergeCells>
  <phoneticPr fontId="2"/>
  <conditionalFormatting sqref="V12:X12 AB12:AG12 O13:O15 D12:R12">
    <cfRule type="cellIs" dxfId="578" priority="197" stopIfTrue="1" operator="between">
      <formula>#REF!</formula>
      <formula>"一般"</formula>
    </cfRule>
  </conditionalFormatting>
  <conditionalFormatting sqref="S12:U12">
    <cfRule type="cellIs" dxfId="577" priority="196" stopIfTrue="1" operator="between">
      <formula>#REF!</formula>
      <formula>"一般"</formula>
    </cfRule>
  </conditionalFormatting>
  <conditionalFormatting sqref="AG14">
    <cfRule type="cellIs" dxfId="576" priority="195" stopIfTrue="1" operator="between">
      <formula>#REF!</formula>
      <formula>"一般"</formula>
    </cfRule>
  </conditionalFormatting>
  <conditionalFormatting sqref="AD14">
    <cfRule type="cellIs" dxfId="575" priority="194" stopIfTrue="1" operator="between">
      <formula>#REF!</formula>
      <formula>"一般"</formula>
    </cfRule>
  </conditionalFormatting>
  <conditionalFormatting sqref="X14">
    <cfRule type="cellIs" dxfId="574" priority="193" stopIfTrue="1" operator="between">
      <formula>#REF!</formula>
      <formula>"一般"</formula>
    </cfRule>
  </conditionalFormatting>
  <conditionalFormatting sqref="L14">
    <cfRule type="cellIs" dxfId="573" priority="192" stopIfTrue="1" operator="between">
      <formula>#REF!</formula>
      <formula>"一般"</formula>
    </cfRule>
  </conditionalFormatting>
  <conditionalFormatting sqref="I14">
    <cfRule type="cellIs" dxfId="572" priority="191" stopIfTrue="1" operator="between">
      <formula>#REF!</formula>
      <formula>"一般"</formula>
    </cfRule>
  </conditionalFormatting>
  <conditionalFormatting sqref="F14">
    <cfRule type="cellIs" dxfId="571" priority="190" stopIfTrue="1" operator="between">
      <formula>#REF!</formula>
      <formula>"一般"</formula>
    </cfRule>
  </conditionalFormatting>
  <conditionalFormatting sqref="F16">
    <cfRule type="cellIs" dxfId="570" priority="189" stopIfTrue="1" operator="between">
      <formula>#REF!</formula>
      <formula>"一般"</formula>
    </cfRule>
  </conditionalFormatting>
  <conditionalFormatting sqref="I16">
    <cfRule type="cellIs" dxfId="569" priority="188" stopIfTrue="1" operator="between">
      <formula>#REF!</formula>
      <formula>"一般"</formula>
    </cfRule>
  </conditionalFormatting>
  <conditionalFormatting sqref="L16">
    <cfRule type="cellIs" dxfId="568" priority="187" stopIfTrue="1" operator="between">
      <formula>#REF!</formula>
      <formula>"一般"</formula>
    </cfRule>
  </conditionalFormatting>
  <conditionalFormatting sqref="O16">
    <cfRule type="cellIs" dxfId="567" priority="186" stopIfTrue="1" operator="between">
      <formula>#REF!</formula>
      <formula>"一般"</formula>
    </cfRule>
  </conditionalFormatting>
  <conditionalFormatting sqref="X16">
    <cfRule type="cellIs" dxfId="566" priority="185" stopIfTrue="1" operator="between">
      <formula>#REF!</formula>
      <formula>"一般"</formula>
    </cfRule>
  </conditionalFormatting>
  <conditionalFormatting sqref="AD16">
    <cfRule type="cellIs" dxfId="565" priority="184" stopIfTrue="1" operator="between">
      <formula>#REF!</formula>
      <formula>"一般"</formula>
    </cfRule>
  </conditionalFormatting>
  <conditionalFormatting sqref="AG16">
    <cfRule type="cellIs" dxfId="564" priority="183" stopIfTrue="1" operator="between">
      <formula>#REF!</formula>
      <formula>"一般"</formula>
    </cfRule>
  </conditionalFormatting>
  <conditionalFormatting sqref="AG18">
    <cfRule type="cellIs" dxfId="563" priority="182" stopIfTrue="1" operator="between">
      <formula>#REF!</formula>
      <formula>"一般"</formula>
    </cfRule>
  </conditionalFormatting>
  <conditionalFormatting sqref="AD18">
    <cfRule type="cellIs" dxfId="562" priority="181" stopIfTrue="1" operator="between">
      <formula>#REF!</formula>
      <formula>"一般"</formula>
    </cfRule>
  </conditionalFormatting>
  <conditionalFormatting sqref="X18">
    <cfRule type="cellIs" dxfId="561" priority="180" stopIfTrue="1" operator="between">
      <formula>#REF!</formula>
      <formula>"一般"</formula>
    </cfRule>
  </conditionalFormatting>
  <conditionalFormatting sqref="O18">
    <cfRule type="cellIs" dxfId="560" priority="179" stopIfTrue="1" operator="between">
      <formula>#REF!</formula>
      <formula>"一般"</formula>
    </cfRule>
  </conditionalFormatting>
  <conditionalFormatting sqref="L18">
    <cfRule type="cellIs" dxfId="559" priority="178" stopIfTrue="1" operator="between">
      <formula>#REF!</formula>
      <formula>"一般"</formula>
    </cfRule>
  </conditionalFormatting>
  <conditionalFormatting sqref="I18">
    <cfRule type="cellIs" dxfId="558" priority="177" stopIfTrue="1" operator="between">
      <formula>#REF!</formula>
      <formula>"一般"</formula>
    </cfRule>
  </conditionalFormatting>
  <conditionalFormatting sqref="F18">
    <cfRule type="cellIs" dxfId="557" priority="176" stopIfTrue="1" operator="between">
      <formula>#REF!</formula>
      <formula>"一般"</formula>
    </cfRule>
  </conditionalFormatting>
  <conditionalFormatting sqref="F20">
    <cfRule type="cellIs" dxfId="556" priority="175" stopIfTrue="1" operator="between">
      <formula>#REF!</formula>
      <formula>"一般"</formula>
    </cfRule>
  </conditionalFormatting>
  <conditionalFormatting sqref="I20">
    <cfRule type="cellIs" dxfId="555" priority="174" stopIfTrue="1" operator="between">
      <formula>#REF!</formula>
      <formula>"一般"</formula>
    </cfRule>
  </conditionalFormatting>
  <conditionalFormatting sqref="L20">
    <cfRule type="cellIs" dxfId="554" priority="173" stopIfTrue="1" operator="between">
      <formula>#REF!</formula>
      <formula>"一般"</formula>
    </cfRule>
  </conditionalFormatting>
  <conditionalFormatting sqref="O20">
    <cfRule type="cellIs" dxfId="553" priority="172" stopIfTrue="1" operator="between">
      <formula>#REF!</formula>
      <formula>"一般"</formula>
    </cfRule>
  </conditionalFormatting>
  <conditionalFormatting sqref="X20">
    <cfRule type="cellIs" dxfId="552" priority="171" stopIfTrue="1" operator="between">
      <formula>#REF!</formula>
      <formula>"一般"</formula>
    </cfRule>
  </conditionalFormatting>
  <conditionalFormatting sqref="AD20">
    <cfRule type="cellIs" dxfId="551" priority="170" stopIfTrue="1" operator="between">
      <formula>#REF!</formula>
      <formula>"一般"</formula>
    </cfRule>
  </conditionalFormatting>
  <conditionalFormatting sqref="AG20">
    <cfRule type="cellIs" dxfId="550" priority="169" stopIfTrue="1" operator="between">
      <formula>#REF!</formula>
      <formula>"一般"</formula>
    </cfRule>
  </conditionalFormatting>
  <conditionalFormatting sqref="AG22">
    <cfRule type="cellIs" dxfId="549" priority="168" stopIfTrue="1" operator="between">
      <formula>#REF!</formula>
      <formula>"一般"</formula>
    </cfRule>
  </conditionalFormatting>
  <conditionalFormatting sqref="AD22">
    <cfRule type="cellIs" dxfId="548" priority="167" stopIfTrue="1" operator="between">
      <formula>#REF!</formula>
      <formula>"一般"</formula>
    </cfRule>
  </conditionalFormatting>
  <conditionalFormatting sqref="X22">
    <cfRule type="cellIs" dxfId="547" priority="166" stopIfTrue="1" operator="between">
      <formula>#REF!</formula>
      <formula>"一般"</formula>
    </cfRule>
  </conditionalFormatting>
  <conditionalFormatting sqref="O22">
    <cfRule type="cellIs" dxfId="546" priority="165" stopIfTrue="1" operator="between">
      <formula>#REF!</formula>
      <formula>"一般"</formula>
    </cfRule>
  </conditionalFormatting>
  <conditionalFormatting sqref="L22">
    <cfRule type="cellIs" dxfId="545" priority="164" stopIfTrue="1" operator="between">
      <formula>#REF!</formula>
      <formula>"一般"</formula>
    </cfRule>
  </conditionalFormatting>
  <conditionalFormatting sqref="I22">
    <cfRule type="cellIs" dxfId="544" priority="163" stopIfTrue="1" operator="between">
      <formula>#REF!</formula>
      <formula>"一般"</formula>
    </cfRule>
  </conditionalFormatting>
  <conditionalFormatting sqref="F22">
    <cfRule type="cellIs" dxfId="543" priority="162" stopIfTrue="1" operator="between">
      <formula>#REF!</formula>
      <formula>"一般"</formula>
    </cfRule>
  </conditionalFormatting>
  <conditionalFormatting sqref="F24">
    <cfRule type="cellIs" dxfId="542" priority="161" stopIfTrue="1" operator="between">
      <formula>#REF!</formula>
      <formula>"一般"</formula>
    </cfRule>
  </conditionalFormatting>
  <conditionalFormatting sqref="I24">
    <cfRule type="cellIs" dxfId="541" priority="160" stopIfTrue="1" operator="between">
      <formula>#REF!</formula>
      <formula>"一般"</formula>
    </cfRule>
  </conditionalFormatting>
  <conditionalFormatting sqref="L24">
    <cfRule type="cellIs" dxfId="540" priority="159" stopIfTrue="1" operator="between">
      <formula>#REF!</formula>
      <formula>"一般"</formula>
    </cfRule>
  </conditionalFormatting>
  <conditionalFormatting sqref="O24">
    <cfRule type="cellIs" dxfId="539" priority="158" stopIfTrue="1" operator="between">
      <formula>#REF!</formula>
      <formula>"一般"</formula>
    </cfRule>
  </conditionalFormatting>
  <conditionalFormatting sqref="X24">
    <cfRule type="cellIs" dxfId="538" priority="157" stopIfTrue="1" operator="between">
      <formula>#REF!</formula>
      <formula>"一般"</formula>
    </cfRule>
  </conditionalFormatting>
  <conditionalFormatting sqref="AD24">
    <cfRule type="cellIs" dxfId="537" priority="156" stopIfTrue="1" operator="between">
      <formula>#REF!</formula>
      <formula>"一般"</formula>
    </cfRule>
  </conditionalFormatting>
  <conditionalFormatting sqref="AG24">
    <cfRule type="cellIs" dxfId="536" priority="155" stopIfTrue="1" operator="between">
      <formula>#REF!</formula>
      <formula>"一般"</formula>
    </cfRule>
  </conditionalFormatting>
  <conditionalFormatting sqref="AG28">
    <cfRule type="cellIs" dxfId="535" priority="154" stopIfTrue="1" operator="between">
      <formula>#REF!</formula>
      <formula>"一般"</formula>
    </cfRule>
  </conditionalFormatting>
  <conditionalFormatting sqref="AD28">
    <cfRule type="cellIs" dxfId="534" priority="153" stopIfTrue="1" operator="between">
      <formula>#REF!</formula>
      <formula>"一般"</formula>
    </cfRule>
  </conditionalFormatting>
  <conditionalFormatting sqref="X28">
    <cfRule type="cellIs" dxfId="533" priority="152" stopIfTrue="1" operator="between">
      <formula>#REF!</formula>
      <formula>"一般"</formula>
    </cfRule>
  </conditionalFormatting>
  <conditionalFormatting sqref="O28">
    <cfRule type="cellIs" dxfId="532" priority="151" stopIfTrue="1" operator="between">
      <formula>#REF!</formula>
      <formula>"一般"</formula>
    </cfRule>
  </conditionalFormatting>
  <conditionalFormatting sqref="L28">
    <cfRule type="cellIs" dxfId="531" priority="150" stopIfTrue="1" operator="between">
      <formula>#REF!</formula>
      <formula>"一般"</formula>
    </cfRule>
  </conditionalFormatting>
  <conditionalFormatting sqref="I28">
    <cfRule type="cellIs" dxfId="530" priority="149" stopIfTrue="1" operator="between">
      <formula>#REF!</formula>
      <formula>"一般"</formula>
    </cfRule>
  </conditionalFormatting>
  <conditionalFormatting sqref="F28">
    <cfRule type="cellIs" dxfId="529" priority="148" stopIfTrue="1" operator="between">
      <formula>#REF!</formula>
      <formula>"一般"</formula>
    </cfRule>
  </conditionalFormatting>
  <conditionalFormatting sqref="F30">
    <cfRule type="cellIs" dxfId="528" priority="147" stopIfTrue="1" operator="between">
      <formula>#REF!</formula>
      <formula>"一般"</formula>
    </cfRule>
  </conditionalFormatting>
  <conditionalFormatting sqref="I30">
    <cfRule type="cellIs" dxfId="527" priority="146" stopIfTrue="1" operator="between">
      <formula>#REF!</formula>
      <formula>"一般"</formula>
    </cfRule>
  </conditionalFormatting>
  <conditionalFormatting sqref="L30">
    <cfRule type="cellIs" dxfId="526" priority="145" stopIfTrue="1" operator="between">
      <formula>#REF!</formula>
      <formula>"一般"</formula>
    </cfRule>
  </conditionalFormatting>
  <conditionalFormatting sqref="O30">
    <cfRule type="cellIs" dxfId="525" priority="144" stopIfTrue="1" operator="between">
      <formula>#REF!</formula>
      <formula>"一般"</formula>
    </cfRule>
  </conditionalFormatting>
  <conditionalFormatting sqref="X30">
    <cfRule type="cellIs" dxfId="524" priority="143" stopIfTrue="1" operator="between">
      <formula>#REF!</formula>
      <formula>"一般"</formula>
    </cfRule>
  </conditionalFormatting>
  <conditionalFormatting sqref="AD30">
    <cfRule type="cellIs" dxfId="523" priority="142" stopIfTrue="1" operator="between">
      <formula>#REF!</formula>
      <formula>"一般"</formula>
    </cfRule>
  </conditionalFormatting>
  <conditionalFormatting sqref="AG30">
    <cfRule type="cellIs" dxfId="522" priority="141" stopIfTrue="1" operator="between">
      <formula>#REF!</formula>
      <formula>"一般"</formula>
    </cfRule>
  </conditionalFormatting>
  <conditionalFormatting sqref="AG32">
    <cfRule type="cellIs" dxfId="521" priority="140" stopIfTrue="1" operator="between">
      <formula>#REF!</formula>
      <formula>"一般"</formula>
    </cfRule>
  </conditionalFormatting>
  <conditionalFormatting sqref="AD32">
    <cfRule type="cellIs" dxfId="520" priority="139" stopIfTrue="1" operator="between">
      <formula>#REF!</formula>
      <formula>"一般"</formula>
    </cfRule>
  </conditionalFormatting>
  <conditionalFormatting sqref="X32">
    <cfRule type="cellIs" dxfId="519" priority="138" stopIfTrue="1" operator="between">
      <formula>#REF!</formula>
      <formula>"一般"</formula>
    </cfRule>
  </conditionalFormatting>
  <conditionalFormatting sqref="O32">
    <cfRule type="cellIs" dxfId="518" priority="137" stopIfTrue="1" operator="between">
      <formula>#REF!</formula>
      <formula>"一般"</formula>
    </cfRule>
  </conditionalFormatting>
  <conditionalFormatting sqref="L32">
    <cfRule type="cellIs" dxfId="517" priority="136" stopIfTrue="1" operator="between">
      <formula>#REF!</formula>
      <formula>"一般"</formula>
    </cfRule>
  </conditionalFormatting>
  <conditionalFormatting sqref="I32">
    <cfRule type="cellIs" dxfId="516" priority="135" stopIfTrue="1" operator="between">
      <formula>#REF!</formula>
      <formula>"一般"</formula>
    </cfRule>
  </conditionalFormatting>
  <conditionalFormatting sqref="F32">
    <cfRule type="cellIs" dxfId="515" priority="134" stopIfTrue="1" operator="between">
      <formula>#REF!</formula>
      <formula>"一般"</formula>
    </cfRule>
  </conditionalFormatting>
  <conditionalFormatting sqref="F36">
    <cfRule type="cellIs" dxfId="514" priority="133" stopIfTrue="1" operator="between">
      <formula>#REF!</formula>
      <formula>"一般"</formula>
    </cfRule>
  </conditionalFormatting>
  <conditionalFormatting sqref="I36">
    <cfRule type="cellIs" dxfId="513" priority="132" stopIfTrue="1" operator="between">
      <formula>#REF!</formula>
      <formula>"一般"</formula>
    </cfRule>
  </conditionalFormatting>
  <conditionalFormatting sqref="L36">
    <cfRule type="cellIs" dxfId="512" priority="131" stopIfTrue="1" operator="between">
      <formula>#REF!</formula>
      <formula>"一般"</formula>
    </cfRule>
  </conditionalFormatting>
  <conditionalFormatting sqref="O36">
    <cfRule type="cellIs" dxfId="511" priority="130" stopIfTrue="1" operator="between">
      <formula>#REF!</formula>
      <formula>"一般"</formula>
    </cfRule>
  </conditionalFormatting>
  <conditionalFormatting sqref="X36">
    <cfRule type="cellIs" dxfId="510" priority="129" stopIfTrue="1" operator="between">
      <formula>#REF!</formula>
      <formula>"一般"</formula>
    </cfRule>
  </conditionalFormatting>
  <conditionalFormatting sqref="AD36">
    <cfRule type="cellIs" dxfId="509" priority="128" stopIfTrue="1" operator="between">
      <formula>#REF!</formula>
      <formula>"一般"</formula>
    </cfRule>
  </conditionalFormatting>
  <conditionalFormatting sqref="AG36">
    <cfRule type="cellIs" dxfId="508" priority="127" stopIfTrue="1" operator="between">
      <formula>#REF!</formula>
      <formula>"一般"</formula>
    </cfRule>
  </conditionalFormatting>
  <conditionalFormatting sqref="AG38">
    <cfRule type="cellIs" dxfId="507" priority="126" stopIfTrue="1" operator="between">
      <formula>#REF!</formula>
      <formula>"一般"</formula>
    </cfRule>
  </conditionalFormatting>
  <conditionalFormatting sqref="AD38">
    <cfRule type="cellIs" dxfId="506" priority="125" stopIfTrue="1" operator="between">
      <formula>#REF!</formula>
      <formula>"一般"</formula>
    </cfRule>
  </conditionalFormatting>
  <conditionalFormatting sqref="X38">
    <cfRule type="cellIs" dxfId="505" priority="124" stopIfTrue="1" operator="between">
      <formula>#REF!</formula>
      <formula>"一般"</formula>
    </cfRule>
  </conditionalFormatting>
  <conditionalFormatting sqref="O38">
    <cfRule type="cellIs" dxfId="504" priority="123" stopIfTrue="1" operator="between">
      <formula>#REF!</formula>
      <formula>"一般"</formula>
    </cfRule>
  </conditionalFormatting>
  <conditionalFormatting sqref="L38">
    <cfRule type="cellIs" dxfId="503" priority="122" stopIfTrue="1" operator="between">
      <formula>#REF!</formula>
      <formula>"一般"</formula>
    </cfRule>
  </conditionalFormatting>
  <conditionalFormatting sqref="I38">
    <cfRule type="cellIs" dxfId="502" priority="121" stopIfTrue="1" operator="between">
      <formula>#REF!</formula>
      <formula>"一般"</formula>
    </cfRule>
  </conditionalFormatting>
  <conditionalFormatting sqref="F38">
    <cfRule type="cellIs" dxfId="501" priority="120" stopIfTrue="1" operator="between">
      <formula>#REF!</formula>
      <formula>"一般"</formula>
    </cfRule>
  </conditionalFormatting>
  <conditionalFormatting sqref="F40">
    <cfRule type="cellIs" dxfId="500" priority="119" stopIfTrue="1" operator="between">
      <formula>#REF!</formula>
      <formula>"一般"</formula>
    </cfRule>
  </conditionalFormatting>
  <conditionalFormatting sqref="I40">
    <cfRule type="cellIs" dxfId="499" priority="118" stopIfTrue="1" operator="between">
      <formula>#REF!</formula>
      <formula>"一般"</formula>
    </cfRule>
  </conditionalFormatting>
  <conditionalFormatting sqref="L40">
    <cfRule type="cellIs" dxfId="498" priority="117" stopIfTrue="1" operator="between">
      <formula>#REF!</formula>
      <formula>"一般"</formula>
    </cfRule>
  </conditionalFormatting>
  <conditionalFormatting sqref="O40">
    <cfRule type="cellIs" dxfId="497" priority="116" stopIfTrue="1" operator="between">
      <formula>#REF!</formula>
      <formula>"一般"</formula>
    </cfRule>
  </conditionalFormatting>
  <conditionalFormatting sqref="X40">
    <cfRule type="cellIs" dxfId="496" priority="115" stopIfTrue="1" operator="between">
      <formula>#REF!</formula>
      <formula>"一般"</formula>
    </cfRule>
  </conditionalFormatting>
  <conditionalFormatting sqref="AD40">
    <cfRule type="cellIs" dxfId="495" priority="114" stopIfTrue="1" operator="between">
      <formula>#REF!</formula>
      <formula>"一般"</formula>
    </cfRule>
  </conditionalFormatting>
  <conditionalFormatting sqref="AG40">
    <cfRule type="cellIs" dxfId="494" priority="113" stopIfTrue="1" operator="between">
      <formula>#REF!</formula>
      <formula>"一般"</formula>
    </cfRule>
  </conditionalFormatting>
  <conditionalFormatting sqref="AG42">
    <cfRule type="cellIs" dxfId="493" priority="112" stopIfTrue="1" operator="between">
      <formula>#REF!</formula>
      <formula>"一般"</formula>
    </cfRule>
  </conditionalFormatting>
  <conditionalFormatting sqref="AD42">
    <cfRule type="cellIs" dxfId="492" priority="111" stopIfTrue="1" operator="between">
      <formula>#REF!</formula>
      <formula>"一般"</formula>
    </cfRule>
  </conditionalFormatting>
  <conditionalFormatting sqref="X42">
    <cfRule type="cellIs" dxfId="491" priority="110" stopIfTrue="1" operator="between">
      <formula>#REF!</formula>
      <formula>"一般"</formula>
    </cfRule>
  </conditionalFormatting>
  <conditionalFormatting sqref="O42">
    <cfRule type="cellIs" dxfId="490" priority="109" stopIfTrue="1" operator="between">
      <formula>#REF!</formula>
      <formula>"一般"</formula>
    </cfRule>
  </conditionalFormatting>
  <conditionalFormatting sqref="L42">
    <cfRule type="cellIs" dxfId="489" priority="108" stopIfTrue="1" operator="between">
      <formula>#REF!</formula>
      <formula>"一般"</formula>
    </cfRule>
  </conditionalFormatting>
  <conditionalFormatting sqref="I42">
    <cfRule type="cellIs" dxfId="488" priority="107" stopIfTrue="1" operator="between">
      <formula>#REF!</formula>
      <formula>"一般"</formula>
    </cfRule>
  </conditionalFormatting>
  <conditionalFormatting sqref="F42">
    <cfRule type="cellIs" dxfId="487" priority="106" stopIfTrue="1" operator="between">
      <formula>#REF!</formula>
      <formula>"一般"</formula>
    </cfRule>
  </conditionalFormatting>
  <conditionalFormatting sqref="F44">
    <cfRule type="cellIs" dxfId="486" priority="105" stopIfTrue="1" operator="between">
      <formula>#REF!</formula>
      <formula>"一般"</formula>
    </cfRule>
  </conditionalFormatting>
  <conditionalFormatting sqref="I44">
    <cfRule type="cellIs" dxfId="485" priority="104" stopIfTrue="1" operator="between">
      <formula>#REF!</formula>
      <formula>"一般"</formula>
    </cfRule>
  </conditionalFormatting>
  <conditionalFormatting sqref="L44">
    <cfRule type="cellIs" dxfId="484" priority="103" stopIfTrue="1" operator="between">
      <formula>#REF!</formula>
      <formula>"一般"</formula>
    </cfRule>
  </conditionalFormatting>
  <conditionalFormatting sqref="O44">
    <cfRule type="cellIs" dxfId="483" priority="102" stopIfTrue="1" operator="between">
      <formula>#REF!</formula>
      <formula>"一般"</formula>
    </cfRule>
  </conditionalFormatting>
  <conditionalFormatting sqref="X44">
    <cfRule type="cellIs" dxfId="482" priority="101" stopIfTrue="1" operator="between">
      <formula>#REF!</formula>
      <formula>"一般"</formula>
    </cfRule>
  </conditionalFormatting>
  <conditionalFormatting sqref="AD44">
    <cfRule type="cellIs" dxfId="481" priority="100" stopIfTrue="1" operator="between">
      <formula>#REF!</formula>
      <formula>"一般"</formula>
    </cfRule>
  </conditionalFormatting>
  <conditionalFormatting sqref="AG44">
    <cfRule type="cellIs" dxfId="480" priority="99" stopIfTrue="1" operator="between">
      <formula>#REF!</formula>
      <formula>"一般"</formula>
    </cfRule>
  </conditionalFormatting>
  <conditionalFormatting sqref="AG48">
    <cfRule type="cellIs" dxfId="479" priority="98" stopIfTrue="1" operator="between">
      <formula>#REF!</formula>
      <formula>"一般"</formula>
    </cfRule>
  </conditionalFormatting>
  <conditionalFormatting sqref="AD48">
    <cfRule type="cellIs" dxfId="478" priority="97" stopIfTrue="1" operator="between">
      <formula>#REF!</formula>
      <formula>"一般"</formula>
    </cfRule>
  </conditionalFormatting>
  <conditionalFormatting sqref="X48">
    <cfRule type="cellIs" dxfId="477" priority="96" stopIfTrue="1" operator="between">
      <formula>#REF!</formula>
      <formula>"一般"</formula>
    </cfRule>
  </conditionalFormatting>
  <conditionalFormatting sqref="O48">
    <cfRule type="cellIs" dxfId="476" priority="95" stopIfTrue="1" operator="between">
      <formula>#REF!</formula>
      <formula>"一般"</formula>
    </cfRule>
  </conditionalFormatting>
  <conditionalFormatting sqref="L48">
    <cfRule type="cellIs" dxfId="475" priority="94" stopIfTrue="1" operator="between">
      <formula>#REF!</formula>
      <formula>"一般"</formula>
    </cfRule>
  </conditionalFormatting>
  <conditionalFormatting sqref="I48">
    <cfRule type="cellIs" dxfId="474" priority="93" stopIfTrue="1" operator="between">
      <formula>#REF!</formula>
      <formula>"一般"</formula>
    </cfRule>
  </conditionalFormatting>
  <conditionalFormatting sqref="F48">
    <cfRule type="cellIs" dxfId="473" priority="92" stopIfTrue="1" operator="between">
      <formula>#REF!</formula>
      <formula>"一般"</formula>
    </cfRule>
  </conditionalFormatting>
  <conditionalFormatting sqref="F50">
    <cfRule type="cellIs" dxfId="472" priority="91" stopIfTrue="1" operator="between">
      <formula>#REF!</formula>
      <formula>"一般"</formula>
    </cfRule>
  </conditionalFormatting>
  <conditionalFormatting sqref="I50">
    <cfRule type="cellIs" dxfId="471" priority="90" stopIfTrue="1" operator="between">
      <formula>#REF!</formula>
      <formula>"一般"</formula>
    </cfRule>
  </conditionalFormatting>
  <conditionalFormatting sqref="L50">
    <cfRule type="cellIs" dxfId="470" priority="89" stopIfTrue="1" operator="between">
      <formula>#REF!</formula>
      <formula>"一般"</formula>
    </cfRule>
  </conditionalFormatting>
  <conditionalFormatting sqref="O50">
    <cfRule type="cellIs" dxfId="469" priority="88" stopIfTrue="1" operator="between">
      <formula>#REF!</formula>
      <formula>"一般"</formula>
    </cfRule>
  </conditionalFormatting>
  <conditionalFormatting sqref="X50">
    <cfRule type="cellIs" dxfId="468" priority="87" stopIfTrue="1" operator="between">
      <formula>#REF!</formula>
      <formula>"一般"</formula>
    </cfRule>
  </conditionalFormatting>
  <conditionalFormatting sqref="AD50">
    <cfRule type="cellIs" dxfId="467" priority="86" stopIfTrue="1" operator="between">
      <formula>#REF!</formula>
      <formula>"一般"</formula>
    </cfRule>
  </conditionalFormatting>
  <conditionalFormatting sqref="AG50">
    <cfRule type="cellIs" dxfId="466" priority="85" stopIfTrue="1" operator="between">
      <formula>#REF!</formula>
      <formula>"一般"</formula>
    </cfRule>
  </conditionalFormatting>
  <conditionalFormatting sqref="AG52">
    <cfRule type="cellIs" dxfId="465" priority="84" stopIfTrue="1" operator="between">
      <formula>#REF!</formula>
      <formula>"一般"</formula>
    </cfRule>
  </conditionalFormatting>
  <conditionalFormatting sqref="AD52">
    <cfRule type="cellIs" dxfId="464" priority="83" stopIfTrue="1" operator="between">
      <formula>#REF!</formula>
      <formula>"一般"</formula>
    </cfRule>
  </conditionalFormatting>
  <conditionalFormatting sqref="X52">
    <cfRule type="cellIs" dxfId="463" priority="82" stopIfTrue="1" operator="between">
      <formula>#REF!</formula>
      <formula>"一般"</formula>
    </cfRule>
  </conditionalFormatting>
  <conditionalFormatting sqref="O52">
    <cfRule type="cellIs" dxfId="462" priority="81" stopIfTrue="1" operator="between">
      <formula>#REF!</formula>
      <formula>"一般"</formula>
    </cfRule>
  </conditionalFormatting>
  <conditionalFormatting sqref="L52">
    <cfRule type="cellIs" dxfId="461" priority="80" stopIfTrue="1" operator="between">
      <formula>#REF!</formula>
      <formula>"一般"</formula>
    </cfRule>
  </conditionalFormatting>
  <conditionalFormatting sqref="I52">
    <cfRule type="cellIs" dxfId="460" priority="79" stopIfTrue="1" operator="between">
      <formula>#REF!</formula>
      <formula>"一般"</formula>
    </cfRule>
  </conditionalFormatting>
  <conditionalFormatting sqref="F52">
    <cfRule type="cellIs" dxfId="459" priority="78" stopIfTrue="1" operator="between">
      <formula>#REF!</formula>
      <formula>"一般"</formula>
    </cfRule>
  </conditionalFormatting>
  <conditionalFormatting sqref="F54">
    <cfRule type="cellIs" dxfId="458" priority="77" stopIfTrue="1" operator="between">
      <formula>#REF!</formula>
      <formula>"一般"</formula>
    </cfRule>
  </conditionalFormatting>
  <conditionalFormatting sqref="I54">
    <cfRule type="cellIs" dxfId="457" priority="76" stopIfTrue="1" operator="between">
      <formula>#REF!</formula>
      <formula>"一般"</formula>
    </cfRule>
  </conditionalFormatting>
  <conditionalFormatting sqref="L54">
    <cfRule type="cellIs" dxfId="456" priority="75" stopIfTrue="1" operator="between">
      <formula>#REF!</formula>
      <formula>"一般"</formula>
    </cfRule>
  </conditionalFormatting>
  <conditionalFormatting sqref="O54">
    <cfRule type="cellIs" dxfId="455" priority="74" stopIfTrue="1" operator="between">
      <formula>#REF!</formula>
      <formula>"一般"</formula>
    </cfRule>
  </conditionalFormatting>
  <conditionalFormatting sqref="X54">
    <cfRule type="cellIs" dxfId="454" priority="73" stopIfTrue="1" operator="between">
      <formula>#REF!</formula>
      <formula>"一般"</formula>
    </cfRule>
  </conditionalFormatting>
  <conditionalFormatting sqref="AD54">
    <cfRule type="cellIs" dxfId="453" priority="72" stopIfTrue="1" operator="between">
      <formula>#REF!</formula>
      <formula>"一般"</formula>
    </cfRule>
  </conditionalFormatting>
  <conditionalFormatting sqref="AG54">
    <cfRule type="cellIs" dxfId="452" priority="71" stopIfTrue="1" operator="between">
      <formula>#REF!</formula>
      <formula>"一般"</formula>
    </cfRule>
  </conditionalFormatting>
  <conditionalFormatting sqref="AG56">
    <cfRule type="cellIs" dxfId="451" priority="70" stopIfTrue="1" operator="between">
      <formula>#REF!</formula>
      <formula>"一般"</formula>
    </cfRule>
  </conditionalFormatting>
  <conditionalFormatting sqref="AD56">
    <cfRule type="cellIs" dxfId="450" priority="69" stopIfTrue="1" operator="between">
      <formula>#REF!</formula>
      <formula>"一般"</formula>
    </cfRule>
  </conditionalFormatting>
  <conditionalFormatting sqref="X56">
    <cfRule type="cellIs" dxfId="449" priority="68" stopIfTrue="1" operator="between">
      <formula>#REF!</formula>
      <formula>"一般"</formula>
    </cfRule>
  </conditionalFormatting>
  <conditionalFormatting sqref="O56">
    <cfRule type="cellIs" dxfId="448" priority="67" stopIfTrue="1" operator="between">
      <formula>#REF!</formula>
      <formula>"一般"</formula>
    </cfRule>
  </conditionalFormatting>
  <conditionalFormatting sqref="L56">
    <cfRule type="cellIs" dxfId="447" priority="66" stopIfTrue="1" operator="between">
      <formula>#REF!</formula>
      <formula>"一般"</formula>
    </cfRule>
  </conditionalFormatting>
  <conditionalFormatting sqref="I56">
    <cfRule type="cellIs" dxfId="446" priority="65" stopIfTrue="1" operator="between">
      <formula>#REF!</formula>
      <formula>"一般"</formula>
    </cfRule>
  </conditionalFormatting>
  <conditionalFormatting sqref="F56">
    <cfRule type="cellIs" dxfId="445" priority="64" stopIfTrue="1" operator="between">
      <formula>#REF!</formula>
      <formula>"一般"</formula>
    </cfRule>
  </conditionalFormatting>
  <conditionalFormatting sqref="AG58">
    <cfRule type="cellIs" dxfId="444" priority="63" stopIfTrue="1" operator="between">
      <formula>#REF!</formula>
      <formula>"一般"</formula>
    </cfRule>
  </conditionalFormatting>
  <conditionalFormatting sqref="AD58">
    <cfRule type="cellIs" dxfId="443" priority="62" stopIfTrue="1" operator="between">
      <formula>#REF!</formula>
      <formula>"一般"</formula>
    </cfRule>
  </conditionalFormatting>
  <conditionalFormatting sqref="X58">
    <cfRule type="cellIs" dxfId="442" priority="61" stopIfTrue="1" operator="between">
      <formula>#REF!</formula>
      <formula>"一般"</formula>
    </cfRule>
  </conditionalFormatting>
  <conditionalFormatting sqref="O58">
    <cfRule type="cellIs" dxfId="441" priority="60" stopIfTrue="1" operator="between">
      <formula>#REF!</formula>
      <formula>"一般"</formula>
    </cfRule>
  </conditionalFormatting>
  <conditionalFormatting sqref="L58">
    <cfRule type="cellIs" dxfId="440" priority="59" stopIfTrue="1" operator="between">
      <formula>#REF!</formula>
      <formula>"一般"</formula>
    </cfRule>
  </conditionalFormatting>
  <conditionalFormatting sqref="I58">
    <cfRule type="cellIs" dxfId="439" priority="58" stopIfTrue="1" operator="between">
      <formula>#REF!</formula>
      <formula>"一般"</formula>
    </cfRule>
  </conditionalFormatting>
  <conditionalFormatting sqref="F58">
    <cfRule type="cellIs" dxfId="438" priority="57" stopIfTrue="1" operator="between">
      <formula>#REF!</formula>
      <formula>"一般"</formula>
    </cfRule>
  </conditionalFormatting>
  <conditionalFormatting sqref="F60">
    <cfRule type="cellIs" dxfId="437" priority="56" stopIfTrue="1" operator="between">
      <formula>#REF!</formula>
      <formula>"一般"</formula>
    </cfRule>
  </conditionalFormatting>
  <conditionalFormatting sqref="I60">
    <cfRule type="cellIs" dxfId="436" priority="55" stopIfTrue="1" operator="between">
      <formula>#REF!</formula>
      <formula>"一般"</formula>
    </cfRule>
  </conditionalFormatting>
  <conditionalFormatting sqref="L60">
    <cfRule type="cellIs" dxfId="435" priority="54" stopIfTrue="1" operator="between">
      <formula>#REF!</formula>
      <formula>"一般"</formula>
    </cfRule>
  </conditionalFormatting>
  <conditionalFormatting sqref="O60">
    <cfRule type="cellIs" dxfId="434" priority="53" stopIfTrue="1" operator="between">
      <formula>#REF!</formula>
      <formula>"一般"</formula>
    </cfRule>
  </conditionalFormatting>
  <conditionalFormatting sqref="X60">
    <cfRule type="cellIs" dxfId="433" priority="52" stopIfTrue="1" operator="between">
      <formula>#REF!</formula>
      <formula>"一般"</formula>
    </cfRule>
  </conditionalFormatting>
  <conditionalFormatting sqref="AD60">
    <cfRule type="cellIs" dxfId="432" priority="51" stopIfTrue="1" operator="between">
      <formula>#REF!</formula>
      <formula>"一般"</formula>
    </cfRule>
  </conditionalFormatting>
  <conditionalFormatting sqref="AG60">
    <cfRule type="cellIs" dxfId="431" priority="50" stopIfTrue="1" operator="between">
      <formula>#REF!</formula>
      <formula>"一般"</formula>
    </cfRule>
  </conditionalFormatting>
  <conditionalFormatting sqref="AG62">
    <cfRule type="cellIs" dxfId="430" priority="49" stopIfTrue="1" operator="between">
      <formula>#REF!</formula>
      <formula>"一般"</formula>
    </cfRule>
  </conditionalFormatting>
  <conditionalFormatting sqref="AD62">
    <cfRule type="cellIs" dxfId="429" priority="48" stopIfTrue="1" operator="between">
      <formula>#REF!</formula>
      <formula>"一般"</formula>
    </cfRule>
  </conditionalFormatting>
  <conditionalFormatting sqref="X62">
    <cfRule type="cellIs" dxfId="428" priority="47" stopIfTrue="1" operator="between">
      <formula>#REF!</formula>
      <formula>"一般"</formula>
    </cfRule>
  </conditionalFormatting>
  <conditionalFormatting sqref="O62">
    <cfRule type="cellIs" dxfId="427" priority="46" stopIfTrue="1" operator="between">
      <formula>#REF!</formula>
      <formula>"一般"</formula>
    </cfRule>
  </conditionalFormatting>
  <conditionalFormatting sqref="L62">
    <cfRule type="cellIs" dxfId="426" priority="45" stopIfTrue="1" operator="between">
      <formula>#REF!</formula>
      <formula>"一般"</formula>
    </cfRule>
  </conditionalFormatting>
  <conditionalFormatting sqref="I62">
    <cfRule type="cellIs" dxfId="425" priority="44" stopIfTrue="1" operator="between">
      <formula>#REF!</formula>
      <formula>"一般"</formula>
    </cfRule>
  </conditionalFormatting>
  <conditionalFormatting sqref="F62">
    <cfRule type="cellIs" dxfId="424" priority="43" stopIfTrue="1" operator="between">
      <formula>#REF!</formula>
      <formula>"一般"</formula>
    </cfRule>
  </conditionalFormatting>
  <conditionalFormatting sqref="AG34">
    <cfRule type="cellIs" dxfId="423" priority="42" stopIfTrue="1" operator="between">
      <formula>#REF!</formula>
      <formula>"一般"</formula>
    </cfRule>
  </conditionalFormatting>
  <conditionalFormatting sqref="AD34">
    <cfRule type="cellIs" dxfId="422" priority="41" stopIfTrue="1" operator="between">
      <formula>#REF!</formula>
      <formula>"一般"</formula>
    </cfRule>
  </conditionalFormatting>
  <conditionalFormatting sqref="X34">
    <cfRule type="cellIs" dxfId="421" priority="40" stopIfTrue="1" operator="between">
      <formula>#REF!</formula>
      <formula>"一般"</formula>
    </cfRule>
  </conditionalFormatting>
  <conditionalFormatting sqref="O34">
    <cfRule type="cellIs" dxfId="420" priority="39" stopIfTrue="1" operator="between">
      <formula>#REF!</formula>
      <formula>"一般"</formula>
    </cfRule>
  </conditionalFormatting>
  <conditionalFormatting sqref="L34">
    <cfRule type="cellIs" dxfId="419" priority="38" stopIfTrue="1" operator="between">
      <formula>#REF!</formula>
      <formula>"一般"</formula>
    </cfRule>
  </conditionalFormatting>
  <conditionalFormatting sqref="I34">
    <cfRule type="cellIs" dxfId="418" priority="37" stopIfTrue="1" operator="between">
      <formula>#REF!</formula>
      <formula>"一般"</formula>
    </cfRule>
  </conditionalFormatting>
  <conditionalFormatting sqref="F34">
    <cfRule type="cellIs" dxfId="417" priority="36" stopIfTrue="1" operator="between">
      <formula>#REF!</formula>
      <formula>"一般"</formula>
    </cfRule>
  </conditionalFormatting>
  <conditionalFormatting sqref="F46">
    <cfRule type="cellIs" dxfId="416" priority="35" stopIfTrue="1" operator="between">
      <formula>#REF!</formula>
      <formula>"一般"</formula>
    </cfRule>
  </conditionalFormatting>
  <conditionalFormatting sqref="I46">
    <cfRule type="cellIs" dxfId="415" priority="34" stopIfTrue="1" operator="between">
      <formula>#REF!</formula>
      <formula>"一般"</formula>
    </cfRule>
  </conditionalFormatting>
  <conditionalFormatting sqref="L46">
    <cfRule type="cellIs" dxfId="414" priority="33" stopIfTrue="1" operator="between">
      <formula>#REF!</formula>
      <formula>"一般"</formula>
    </cfRule>
  </conditionalFormatting>
  <conditionalFormatting sqref="O46">
    <cfRule type="cellIs" dxfId="413" priority="32" stopIfTrue="1" operator="between">
      <formula>#REF!</formula>
      <formula>"一般"</formula>
    </cfRule>
  </conditionalFormatting>
  <conditionalFormatting sqref="X46">
    <cfRule type="cellIs" dxfId="412" priority="31" stopIfTrue="1" operator="between">
      <formula>#REF!</formula>
      <formula>"一般"</formula>
    </cfRule>
  </conditionalFormatting>
  <conditionalFormatting sqref="AD46">
    <cfRule type="cellIs" dxfId="411" priority="30" stopIfTrue="1" operator="between">
      <formula>#REF!</formula>
      <formula>"一般"</formula>
    </cfRule>
  </conditionalFormatting>
  <conditionalFormatting sqref="AG46">
    <cfRule type="cellIs" dxfId="410" priority="29" stopIfTrue="1" operator="between">
      <formula>#REF!</formula>
      <formula>"一般"</formula>
    </cfRule>
  </conditionalFormatting>
  <conditionalFormatting sqref="AG26">
    <cfRule type="cellIs" dxfId="409" priority="28" stopIfTrue="1" operator="between">
      <formula>#REF!</formula>
      <formula>"一般"</formula>
    </cfRule>
  </conditionalFormatting>
  <conditionalFormatting sqref="AD26">
    <cfRule type="cellIs" dxfId="408" priority="27" stopIfTrue="1" operator="between">
      <formula>#REF!</formula>
      <formula>"一般"</formula>
    </cfRule>
  </conditionalFormatting>
  <conditionalFormatting sqref="X26">
    <cfRule type="cellIs" dxfId="407" priority="26" stopIfTrue="1" operator="between">
      <formula>#REF!</formula>
      <formula>"一般"</formula>
    </cfRule>
  </conditionalFormatting>
  <conditionalFormatting sqref="O26">
    <cfRule type="cellIs" dxfId="406" priority="25" stopIfTrue="1" operator="between">
      <formula>#REF!</formula>
      <formula>"一般"</formula>
    </cfRule>
  </conditionalFormatting>
  <conditionalFormatting sqref="L26">
    <cfRule type="cellIs" dxfId="405" priority="24" stopIfTrue="1" operator="between">
      <formula>#REF!</formula>
      <formula>"一般"</formula>
    </cfRule>
  </conditionalFormatting>
  <conditionalFormatting sqref="I26">
    <cfRule type="cellIs" dxfId="404" priority="23" stopIfTrue="1" operator="between">
      <formula>#REF!</formula>
      <formula>"一般"</formula>
    </cfRule>
  </conditionalFormatting>
  <conditionalFormatting sqref="F26">
    <cfRule type="cellIs" dxfId="403" priority="22" stopIfTrue="1" operator="between">
      <formula>#REF!</formula>
      <formula>"一般"</formula>
    </cfRule>
  </conditionalFormatting>
  <conditionalFormatting sqref="AG64">
    <cfRule type="cellIs" dxfId="402" priority="21" stopIfTrue="1" operator="between">
      <formula>#REF!</formula>
      <formula>"一般"</formula>
    </cfRule>
  </conditionalFormatting>
  <conditionalFormatting sqref="AD64">
    <cfRule type="cellIs" dxfId="401" priority="20" stopIfTrue="1" operator="between">
      <formula>#REF!</formula>
      <formula>"一般"</formula>
    </cfRule>
  </conditionalFormatting>
  <conditionalFormatting sqref="X64">
    <cfRule type="cellIs" dxfId="400" priority="19" stopIfTrue="1" operator="between">
      <formula>#REF!</formula>
      <formula>"一般"</formula>
    </cfRule>
  </conditionalFormatting>
  <conditionalFormatting sqref="O64">
    <cfRule type="cellIs" dxfId="399" priority="18" stopIfTrue="1" operator="between">
      <formula>#REF!</formula>
      <formula>"一般"</formula>
    </cfRule>
  </conditionalFormatting>
  <conditionalFormatting sqref="L64">
    <cfRule type="cellIs" dxfId="398" priority="17" stopIfTrue="1" operator="between">
      <formula>#REF!</formula>
      <formula>"一般"</formula>
    </cfRule>
  </conditionalFormatting>
  <conditionalFormatting sqref="I64">
    <cfRule type="cellIs" dxfId="397" priority="16" stopIfTrue="1" operator="between">
      <formula>#REF!</formula>
      <formula>"一般"</formula>
    </cfRule>
  </conditionalFormatting>
  <conditionalFormatting sqref="F64">
    <cfRule type="cellIs" dxfId="396" priority="15" stopIfTrue="1" operator="between">
      <formula>#REF!</formula>
      <formula>"一般"</formula>
    </cfRule>
  </conditionalFormatting>
  <conditionalFormatting sqref="AG66">
    <cfRule type="cellIs" dxfId="395" priority="7" stopIfTrue="1" operator="between">
      <formula>#REF!</formula>
      <formula>"一般"</formula>
    </cfRule>
  </conditionalFormatting>
  <conditionalFormatting sqref="AD66">
    <cfRule type="cellIs" dxfId="394" priority="6" stopIfTrue="1" operator="between">
      <formula>#REF!</formula>
      <formula>"一般"</formula>
    </cfRule>
  </conditionalFormatting>
  <conditionalFormatting sqref="X66">
    <cfRule type="cellIs" dxfId="393" priority="5" stopIfTrue="1" operator="between">
      <formula>#REF!</formula>
      <formula>"一般"</formula>
    </cfRule>
  </conditionalFormatting>
  <conditionalFormatting sqref="O66">
    <cfRule type="cellIs" dxfId="392" priority="4" stopIfTrue="1" operator="between">
      <formula>#REF!</formula>
      <formula>"一般"</formula>
    </cfRule>
  </conditionalFormatting>
  <conditionalFormatting sqref="L66">
    <cfRule type="cellIs" dxfId="391" priority="3" stopIfTrue="1" operator="between">
      <formula>#REF!</formula>
      <formula>"一般"</formula>
    </cfRule>
  </conditionalFormatting>
  <conditionalFormatting sqref="I66">
    <cfRule type="cellIs" dxfId="390" priority="2" stopIfTrue="1" operator="between">
      <formula>#REF!</formula>
      <formula>"一般"</formula>
    </cfRule>
  </conditionalFormatting>
  <conditionalFormatting sqref="F66">
    <cfRule type="cellIs" dxfId="389" priority="1" stopIfTrue="1" operator="between">
      <formula>#REF!</formula>
      <formula>"一般"</formula>
    </cfRule>
  </conditionalFormatting>
  <printOptions horizontalCentered="1"/>
  <pageMargins left="0.39370078740157483" right="0.39370078740157483" top="0.74803149606299213" bottom="0.35433070866141736" header="0.31496062992125984" footer="0.31496062992125984"/>
  <pageSetup paperSize="8" scale="58" fitToHeight="0" orientation="landscape" horizontalDpi="1200" verticalDpi="1200" r:id="rId1"/>
  <headerFooter alignWithMargins="0"/>
  <rowBreaks count="1" manualBreakCount="1">
    <brk id="43" max="51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B132"/>
  <sheetViews>
    <sheetView view="pageBreakPreview" zoomScale="85" zoomScaleNormal="100" zoomScaleSheetLayoutView="85" workbookViewId="0">
      <selection activeCell="AJ142" sqref="A142:AJ144"/>
    </sheetView>
  </sheetViews>
  <sheetFormatPr defaultColWidth="9" defaultRowHeight="10.5"/>
  <cols>
    <col min="1" max="1" width="3.625" style="14" customWidth="1"/>
    <col min="2" max="2" width="3.125" style="17" bestFit="1" customWidth="1"/>
    <col min="3" max="3" width="4.625" style="17" customWidth="1"/>
    <col min="4" max="4" width="3.625" style="14" customWidth="1"/>
    <col min="5" max="5" width="3.75" style="14" customWidth="1"/>
    <col min="6" max="6" width="3.125" style="14" customWidth="1"/>
    <col min="7" max="8" width="3.625" style="14" customWidth="1"/>
    <col min="9" max="9" width="3.125" style="14" customWidth="1"/>
    <col min="10" max="11" width="3.625" style="14" customWidth="1"/>
    <col min="12" max="12" width="3.125" style="14" customWidth="1"/>
    <col min="13" max="14" width="3.625" style="14" customWidth="1"/>
    <col min="15" max="15" width="3.125" style="14" customWidth="1"/>
    <col min="16" max="17" width="3.625" style="14" customWidth="1"/>
    <col min="18" max="18" width="3.125" style="14" customWidth="1"/>
    <col min="19" max="20" width="3.625" style="14" customWidth="1"/>
    <col min="21" max="21" width="3.125" style="14" customWidth="1"/>
    <col min="22" max="22" width="3.625" style="14" customWidth="1"/>
    <col min="23" max="23" width="3.75" style="14" customWidth="1"/>
    <col min="24" max="24" width="3.125" style="14" customWidth="1"/>
    <col min="25" max="25" width="3.625" style="14" customWidth="1"/>
    <col min="26" max="26" width="3.75" style="14" customWidth="1"/>
    <col min="27" max="27" width="3.125" style="14" customWidth="1"/>
    <col min="28" max="28" width="3.625" style="14" customWidth="1"/>
    <col min="29" max="29" width="3.75" style="14" customWidth="1"/>
    <col min="30" max="30" width="3.125" style="14" customWidth="1"/>
    <col min="31" max="31" width="3.625" style="14" customWidth="1"/>
    <col min="32" max="32" width="3.75" style="14" customWidth="1"/>
    <col min="33" max="33" width="3.125" style="14" customWidth="1"/>
    <col min="34" max="34" width="4.125" style="14" customWidth="1"/>
    <col min="35" max="48" width="11.125" style="14" customWidth="1"/>
    <col min="49" max="49" width="4.5" style="14" customWidth="1"/>
    <col min="50" max="50" width="9.625" style="14" customWidth="1"/>
    <col min="51" max="51" width="2.875" style="14" bestFit="1" customWidth="1"/>
    <col min="52" max="52" width="3.625" style="14" bestFit="1" customWidth="1"/>
    <col min="53" max="53" width="9.625" style="14" customWidth="1"/>
    <col min="54" max="54" width="10.125" style="14" bestFit="1" customWidth="1"/>
    <col min="55" max="63" width="9.625" style="14" customWidth="1"/>
    <col min="64" max="16384" width="9" style="14"/>
  </cols>
  <sheetData>
    <row r="1" spans="1:54" s="4" customFormat="1" ht="24" customHeight="1">
      <c r="A1" s="485" t="s">
        <v>104</v>
      </c>
      <c r="B1" s="485"/>
      <c r="C1" s="486">
        <v>4</v>
      </c>
      <c r="D1" s="486"/>
      <c r="E1" s="3" t="s">
        <v>45</v>
      </c>
      <c r="AI1" s="5" t="s">
        <v>46</v>
      </c>
      <c r="AJ1" s="6" t="s">
        <v>108</v>
      </c>
      <c r="AK1" s="7"/>
      <c r="AL1" s="7"/>
      <c r="AM1" s="8"/>
      <c r="AN1" s="8"/>
      <c r="AO1" s="8"/>
      <c r="AP1" s="8"/>
      <c r="AQ1" s="8"/>
      <c r="AR1" s="8"/>
      <c r="AS1" s="8"/>
      <c r="AT1" s="8"/>
      <c r="AU1" s="8"/>
      <c r="AV1" s="8"/>
    </row>
    <row r="2" spans="1:54" s="4" customFormat="1" ht="13.5" customHeight="1">
      <c r="A2" s="325"/>
      <c r="B2" s="325"/>
      <c r="C2" s="493">
        <v>2</v>
      </c>
      <c r="D2" s="493"/>
      <c r="AI2" s="10" t="s">
        <v>47</v>
      </c>
      <c r="AJ2" s="11" t="s">
        <v>179</v>
      </c>
      <c r="AK2" s="11"/>
      <c r="AL2" s="11"/>
      <c r="AM2" s="8"/>
      <c r="AN2" s="8"/>
      <c r="AO2" s="8"/>
      <c r="AP2" s="8"/>
      <c r="AQ2" s="8"/>
      <c r="AR2" s="8"/>
      <c r="AS2" s="8"/>
      <c r="AT2" s="8"/>
      <c r="AU2" s="8"/>
      <c r="AV2" s="8"/>
    </row>
    <row r="3" spans="1:54" s="4" customFormat="1" ht="13.5" customHeight="1">
      <c r="A3" s="325"/>
      <c r="B3" s="325"/>
      <c r="C3" s="2"/>
      <c r="D3" s="9"/>
      <c r="AI3" s="11"/>
      <c r="AJ3" s="7" t="s">
        <v>49</v>
      </c>
      <c r="AK3" s="11"/>
      <c r="AL3" s="11"/>
      <c r="AM3" s="8"/>
      <c r="AN3" s="8"/>
      <c r="AO3" s="8"/>
      <c r="AP3" s="8"/>
      <c r="AQ3" s="8"/>
      <c r="AR3" s="8"/>
      <c r="AS3" s="8"/>
      <c r="AT3" s="8"/>
      <c r="AU3" s="8"/>
      <c r="AV3" s="8"/>
    </row>
    <row r="4" spans="1:54" s="4" customFormat="1" ht="13.5" customHeight="1">
      <c r="A4" s="325"/>
      <c r="B4" s="325"/>
      <c r="C4" s="2"/>
      <c r="D4" s="9"/>
      <c r="AI4" s="11"/>
      <c r="AJ4" s="7" t="s">
        <v>50</v>
      </c>
      <c r="AK4" s="11"/>
      <c r="AL4" s="11"/>
      <c r="AM4" s="8"/>
      <c r="AN4" s="8"/>
      <c r="AO4" s="8"/>
      <c r="AP4" s="8"/>
      <c r="AQ4" s="8"/>
      <c r="AR4" s="8"/>
      <c r="AS4" s="8"/>
      <c r="AT4" s="8"/>
      <c r="AU4" s="8"/>
      <c r="AV4" s="8"/>
    </row>
    <row r="5" spans="1:54" s="4" customFormat="1" ht="13.5" customHeight="1">
      <c r="A5" s="325"/>
      <c r="B5" s="325"/>
      <c r="C5" s="2"/>
      <c r="D5" s="9"/>
      <c r="AI5" s="12" t="s">
        <v>51</v>
      </c>
      <c r="AJ5" s="13" t="s">
        <v>52</v>
      </c>
      <c r="AK5" s="11"/>
      <c r="AL5" s="11"/>
      <c r="AM5" s="8"/>
      <c r="AN5" s="8"/>
      <c r="AO5" s="8"/>
      <c r="AP5" s="8"/>
      <c r="AQ5" s="8"/>
      <c r="AR5" s="8"/>
      <c r="AS5" s="8"/>
      <c r="AT5" s="8"/>
      <c r="AU5" s="8"/>
      <c r="AV5" s="8"/>
    </row>
    <row r="6" spans="1:54" s="4" customFormat="1" ht="13.5" customHeight="1">
      <c r="A6" s="325"/>
      <c r="B6" s="325"/>
      <c r="C6" s="2"/>
      <c r="D6" s="9"/>
      <c r="AI6" s="10" t="s">
        <v>53</v>
      </c>
      <c r="AJ6" s="11" t="s">
        <v>54</v>
      </c>
      <c r="AK6" s="11"/>
      <c r="AL6" s="11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54" s="4" customFormat="1" ht="13.5" customHeight="1">
      <c r="A7" s="325"/>
      <c r="B7" s="325"/>
      <c r="C7" s="2"/>
      <c r="D7" s="9"/>
      <c r="AI7" s="10"/>
      <c r="AJ7" s="11"/>
      <c r="AK7" s="11"/>
      <c r="AL7" s="11"/>
      <c r="AM7" s="8"/>
      <c r="AN7" s="8"/>
      <c r="AO7" s="8"/>
      <c r="AP7" s="8"/>
      <c r="AQ7" s="8"/>
      <c r="AR7" s="8"/>
      <c r="AS7" s="8"/>
      <c r="AT7" s="8"/>
      <c r="AU7" s="8"/>
      <c r="AV7" s="8"/>
    </row>
    <row r="8" spans="1:54" s="4" customFormat="1" ht="13.5" customHeight="1">
      <c r="A8" s="325"/>
      <c r="B8" s="325"/>
      <c r="C8" s="2"/>
      <c r="D8" s="9"/>
      <c r="AI8" s="10"/>
      <c r="AJ8" s="11"/>
      <c r="AK8" s="7"/>
      <c r="AL8" s="7"/>
      <c r="AM8" s="8"/>
      <c r="AN8" s="8"/>
      <c r="AO8" s="8"/>
      <c r="AP8" s="8"/>
      <c r="AQ8" s="8"/>
      <c r="AR8" s="8"/>
      <c r="AS8" s="8"/>
      <c r="AT8" s="8"/>
      <c r="AU8" s="8"/>
      <c r="AV8" s="8"/>
    </row>
    <row r="9" spans="1:54" s="4" customFormat="1" ht="13.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9"/>
      <c r="AI9" s="10"/>
      <c r="AJ9" s="11"/>
      <c r="AK9" s="7"/>
      <c r="AL9" s="7"/>
      <c r="AM9" s="8"/>
      <c r="AN9" s="8"/>
      <c r="AO9" s="8"/>
      <c r="AP9" s="8"/>
      <c r="AQ9" s="8"/>
      <c r="AR9" s="8"/>
      <c r="AS9" s="8"/>
      <c r="AT9" s="8"/>
      <c r="AU9" s="8"/>
      <c r="AV9" s="8"/>
    </row>
    <row r="10" spans="1:54" ht="21" customHeight="1" thickBot="1">
      <c r="A10" s="250"/>
      <c r="B10" s="250"/>
      <c r="C10" s="250"/>
      <c r="D10" s="250"/>
      <c r="E10" s="250"/>
      <c r="F10" s="250"/>
      <c r="G10" s="250"/>
      <c r="H10" s="250"/>
      <c r="I10" s="250"/>
      <c r="J10" s="250"/>
      <c r="K10" s="250"/>
      <c r="AC10" s="14" t="s">
        <v>55</v>
      </c>
      <c r="AK10" s="15"/>
      <c r="AL10" s="15"/>
      <c r="AY10" s="12"/>
      <c r="AZ10" s="13"/>
    </row>
    <row r="11" spans="1:54" s="17" customFormat="1" ht="23.25" customHeight="1" thickBot="1">
      <c r="A11" s="487" t="s">
        <v>56</v>
      </c>
      <c r="B11" s="489" t="s">
        <v>57</v>
      </c>
      <c r="C11" s="489" t="s">
        <v>58</v>
      </c>
      <c r="D11" s="455" t="s">
        <v>59</v>
      </c>
      <c r="E11" s="456"/>
      <c r="F11" s="491"/>
      <c r="G11" s="463" t="s">
        <v>60</v>
      </c>
      <c r="H11" s="456"/>
      <c r="I11" s="457"/>
      <c r="J11" s="465" t="s">
        <v>61</v>
      </c>
      <c r="K11" s="466"/>
      <c r="L11" s="467"/>
      <c r="M11" s="471" t="s">
        <v>62</v>
      </c>
      <c r="N11" s="472"/>
      <c r="O11" s="472"/>
      <c r="P11" s="471" t="s">
        <v>63</v>
      </c>
      <c r="Q11" s="472"/>
      <c r="R11" s="475"/>
      <c r="S11" s="472" t="s">
        <v>64</v>
      </c>
      <c r="T11" s="472"/>
      <c r="U11" s="475"/>
      <c r="V11" s="455" t="s">
        <v>180</v>
      </c>
      <c r="W11" s="456"/>
      <c r="X11" s="457"/>
      <c r="Y11" s="449" t="s">
        <v>66</v>
      </c>
      <c r="Z11" s="450"/>
      <c r="AA11" s="451"/>
      <c r="AB11" s="455" t="s">
        <v>67</v>
      </c>
      <c r="AC11" s="456"/>
      <c r="AD11" s="457"/>
      <c r="AE11" s="455" t="s">
        <v>68</v>
      </c>
      <c r="AF11" s="456"/>
      <c r="AG11" s="457"/>
      <c r="AH11" s="461" t="s">
        <v>69</v>
      </c>
      <c r="AI11" s="477" t="s">
        <v>70</v>
      </c>
      <c r="AJ11" s="478"/>
      <c r="AK11" s="478"/>
      <c r="AL11" s="478"/>
      <c r="AM11" s="478"/>
      <c r="AN11" s="478"/>
      <c r="AO11" s="479"/>
      <c r="AP11" s="477" t="s">
        <v>71</v>
      </c>
      <c r="AQ11" s="494"/>
      <c r="AR11" s="494"/>
      <c r="AS11" s="494"/>
      <c r="AT11" s="494"/>
      <c r="AU11" s="494"/>
      <c r="AV11" s="495"/>
      <c r="AW11" s="16"/>
    </row>
    <row r="12" spans="1:54" s="17" customFormat="1" ht="23.25" customHeight="1" thickBot="1">
      <c r="A12" s="488"/>
      <c r="B12" s="490"/>
      <c r="C12" s="490"/>
      <c r="D12" s="458"/>
      <c r="E12" s="459"/>
      <c r="F12" s="492"/>
      <c r="G12" s="464"/>
      <c r="H12" s="459"/>
      <c r="I12" s="460"/>
      <c r="J12" s="468"/>
      <c r="K12" s="469"/>
      <c r="L12" s="470"/>
      <c r="M12" s="473"/>
      <c r="N12" s="474"/>
      <c r="O12" s="474"/>
      <c r="P12" s="473"/>
      <c r="Q12" s="474"/>
      <c r="R12" s="476"/>
      <c r="S12" s="474"/>
      <c r="T12" s="474"/>
      <c r="U12" s="476"/>
      <c r="V12" s="458"/>
      <c r="W12" s="459"/>
      <c r="X12" s="460"/>
      <c r="Y12" s="452"/>
      <c r="Z12" s="453"/>
      <c r="AA12" s="454"/>
      <c r="AB12" s="458"/>
      <c r="AC12" s="459"/>
      <c r="AD12" s="460"/>
      <c r="AE12" s="458"/>
      <c r="AF12" s="459"/>
      <c r="AG12" s="460"/>
      <c r="AH12" s="462"/>
      <c r="AI12" s="483" t="s">
        <v>72</v>
      </c>
      <c r="AJ12" s="484"/>
      <c r="AK12" s="484"/>
      <c r="AL12" s="484"/>
      <c r="AM12" s="483" t="s">
        <v>73</v>
      </c>
      <c r="AN12" s="484"/>
      <c r="AO12" s="496"/>
      <c r="AP12" s="480" t="s">
        <v>103</v>
      </c>
      <c r="AQ12" s="481"/>
      <c r="AR12" s="481"/>
      <c r="AS12" s="481"/>
      <c r="AT12" s="482"/>
      <c r="AU12" s="483" t="s">
        <v>73</v>
      </c>
      <c r="AV12" s="496"/>
      <c r="AW12" s="16"/>
    </row>
    <row r="13" spans="1:54" ht="63" customHeight="1" thickBot="1">
      <c r="A13" s="200" t="s">
        <v>74</v>
      </c>
      <c r="B13" s="201">
        <v>1</v>
      </c>
      <c r="C13" s="202" t="s">
        <v>75</v>
      </c>
      <c r="D13" s="203">
        <v>2</v>
      </c>
      <c r="E13" s="204">
        <v>22</v>
      </c>
      <c r="F13" s="205" t="str">
        <f>IF(D13="","",VLOOKUP(WEEKDAY(DATE($C$1+2019,D13,E13)),$AY$13:$AZ$19,2))</f>
        <v>(水)</v>
      </c>
      <c r="G13" s="206">
        <v>3</v>
      </c>
      <c r="H13" s="204">
        <v>1</v>
      </c>
      <c r="I13" s="205" t="str">
        <f>IF(G13="","",VLOOKUP(WEEKDAY(DATE($C$1+2019,G13,H13)),$AY$13:$AZ$19,2))</f>
        <v>(水)</v>
      </c>
      <c r="J13" s="203">
        <v>3</v>
      </c>
      <c r="K13" s="204">
        <v>7</v>
      </c>
      <c r="L13" s="205" t="str">
        <f>IF(J13="","",VLOOKUP(WEEKDAY(DATE($C$1+2019,J13,K13)),$AY$13:$AZ$19,2))</f>
        <v>(火)</v>
      </c>
      <c r="M13" s="203">
        <v>3</v>
      </c>
      <c r="N13" s="204">
        <v>8</v>
      </c>
      <c r="O13" s="205" t="str">
        <f>IF(M13="","",VLOOKUP(WEEKDAY(DATE($C$1+2019,M13,N13)),$AY$13:$AZ$19,2))</f>
        <v>(水)</v>
      </c>
      <c r="P13" s="203"/>
      <c r="Q13" s="204"/>
      <c r="R13" s="207" t="str">
        <f>IF(P13="","",VLOOKUP(WEEKDAY(DATE($C$1+1988,P13,Q13)),$AY$13:$AZ$19,2))</f>
        <v/>
      </c>
      <c r="S13" s="208"/>
      <c r="T13" s="204"/>
      <c r="U13" s="207" t="str">
        <f>IF(S13="","",VLOOKUP(WEEKDAY(DATE($C$1+1988,S13,T13)),$AY$13:$AZ$19,2))</f>
        <v/>
      </c>
      <c r="V13" s="203">
        <v>3</v>
      </c>
      <c r="W13" s="204">
        <v>20</v>
      </c>
      <c r="X13" s="205" t="str">
        <f>IF(V13="","",VLOOKUP(WEEKDAY(DATE($C$1+2019,V13,W13)),$AY$13:$AZ$19,2))</f>
        <v>(月)</v>
      </c>
      <c r="Y13" s="335">
        <v>3</v>
      </c>
      <c r="Z13" s="336">
        <v>22</v>
      </c>
      <c r="AA13" s="336" t="str">
        <f>IF(Y13="","",VLOOKUP(WEEKDAY(DATE($C$1+2019,Y13,Z13)),$AY$13:$AZ$19,2))</f>
        <v>(水)</v>
      </c>
      <c r="AB13" s="203">
        <v>3</v>
      </c>
      <c r="AC13" s="204">
        <v>24</v>
      </c>
      <c r="AD13" s="205" t="str">
        <f>IF(AB13="","",VLOOKUP(WEEKDAY(DATE($C$1+2019,AB13,AC13)),$AY$13:$AZ$19,2))</f>
        <v>(金)</v>
      </c>
      <c r="AE13" s="203">
        <v>3</v>
      </c>
      <c r="AF13" s="204">
        <v>27</v>
      </c>
      <c r="AG13" s="205" t="str">
        <f>IF(AE13="","",VLOOKUP(WEEKDAY(DATE($C$1+2019,AE13,AF13)),$AY$13:$AZ$19,2))</f>
        <v>(月)</v>
      </c>
      <c r="AH13" s="211">
        <f>DATE($C$2+1988,Y13,Z13)-DATE($C$2+1988,M13,N13)</f>
        <v>14</v>
      </c>
      <c r="AI13" s="369" t="s">
        <v>181</v>
      </c>
      <c r="AJ13" s="370" t="s">
        <v>182</v>
      </c>
      <c r="AK13" s="370" t="s">
        <v>183</v>
      </c>
      <c r="AL13" s="214"/>
      <c r="AM13" s="212"/>
      <c r="AN13" s="213"/>
      <c r="AO13" s="215"/>
      <c r="AP13" s="212"/>
      <c r="AQ13" s="216"/>
      <c r="AR13" s="213"/>
      <c r="AS13" s="213"/>
      <c r="AT13" s="215"/>
      <c r="AU13" s="218"/>
      <c r="AV13" s="217"/>
      <c r="AW13" s="19"/>
      <c r="AY13" s="20">
        <v>1</v>
      </c>
      <c r="AZ13" s="20" t="s">
        <v>76</v>
      </c>
      <c r="BB13" s="20" t="s">
        <v>77</v>
      </c>
    </row>
    <row r="14" spans="1:54" ht="22.5" hidden="1" customHeight="1">
      <c r="A14" s="30"/>
      <c r="B14" s="328">
        <v>2</v>
      </c>
      <c r="C14" s="32" t="s">
        <v>78</v>
      </c>
      <c r="D14" s="33">
        <v>3</v>
      </c>
      <c r="E14" s="34">
        <v>27</v>
      </c>
      <c r="F14" s="67" t="str">
        <f t="shared" ref="F14:F38" si="0">IF(D14="","",VLOOKUP(WEEKDAY(DATE($C$1+1988,D14,E14)),$AY$13:$AZ$19,2))</f>
        <v>(金)</v>
      </c>
      <c r="G14" s="36">
        <v>3</v>
      </c>
      <c r="H14" s="34">
        <v>31</v>
      </c>
      <c r="I14" s="37" t="str">
        <f t="shared" ref="I14:I38" si="1">IF(G14="","",VLOOKUP(WEEKDAY(DATE($C$1+1988,G14,H14)),$AY$13:$AZ$19,2))</f>
        <v>(火)</v>
      </c>
      <c r="J14" s="33"/>
      <c r="K14" s="34"/>
      <c r="L14" s="37" t="str">
        <f t="shared" ref="L14:L38" si="2">IF(J14="","",VLOOKUP(WEEKDAY(DATE($C$1+1988,J14,K14)),$AY$13:$AZ$19,2))</f>
        <v/>
      </c>
      <c r="M14" s="33"/>
      <c r="N14" s="34"/>
      <c r="O14" s="38" t="str">
        <f t="shared" ref="O14:O38" si="3">IF(M14="","",VLOOKUP(WEEKDAY(DATE($C$1+1988,M14,N14)),$AY$13:$AZ$19,2))</f>
        <v/>
      </c>
      <c r="P14" s="33">
        <v>4</v>
      </c>
      <c r="Q14" s="34">
        <v>6</v>
      </c>
      <c r="R14" s="37" t="str">
        <f>IF(P14="","",VLOOKUP(WEEKDAY(DATE($C$1+1988,P14,Q14)),$AY$13:$AZ$19,2))</f>
        <v>(月)</v>
      </c>
      <c r="S14" s="39">
        <v>4</v>
      </c>
      <c r="T14" s="34">
        <v>7</v>
      </c>
      <c r="U14" s="37" t="str">
        <f>IF(S14="","",VLOOKUP(WEEKDAY(DATE($C$1+1988,S14,T14)),$AY$13:$AZ$19,2))</f>
        <v>(火)</v>
      </c>
      <c r="V14" s="33"/>
      <c r="W14" s="34"/>
      <c r="X14" s="37" t="str">
        <f t="shared" ref="X14:X38" si="4">IF(V14="","",VLOOKUP(WEEKDAY(DATE($C$1+1988,V14,W14)),$AY$13:$AZ$19,2))</f>
        <v/>
      </c>
      <c r="Y14" s="345">
        <v>4</v>
      </c>
      <c r="Z14" s="346">
        <v>16</v>
      </c>
      <c r="AA14" s="190" t="str">
        <f>IF(Y14="","",VLOOKUP(WEEKDAY(DATE($C$1+1988,Y14,Z14)),$AY$13:$AZ$19,2))</f>
        <v>(木)</v>
      </c>
      <c r="AB14" s="33"/>
      <c r="AC14" s="34"/>
      <c r="AD14" s="38"/>
      <c r="AE14" s="33"/>
      <c r="AF14" s="34"/>
      <c r="AG14" s="37"/>
      <c r="AH14" s="192">
        <f>DATE($C$1+1988,Y14,Z14)-DATE($C$1+1988,S14,T14)</f>
        <v>9</v>
      </c>
      <c r="AI14" s="193"/>
      <c r="AJ14" s="194"/>
      <c r="AK14" s="194"/>
      <c r="AL14" s="195"/>
      <c r="AM14" s="193"/>
      <c r="AN14" s="194"/>
      <c r="AO14" s="196"/>
      <c r="AP14" s="235"/>
      <c r="AQ14" s="197"/>
      <c r="AR14" s="96">
        <v>63600</v>
      </c>
      <c r="AS14" s="198"/>
      <c r="AT14" s="289"/>
      <c r="AU14" s="199"/>
      <c r="AV14" s="198"/>
      <c r="AW14" s="19"/>
      <c r="AY14" s="20">
        <v>2</v>
      </c>
      <c r="AZ14" s="20" t="s">
        <v>79</v>
      </c>
      <c r="BB14" s="20" t="s">
        <v>80</v>
      </c>
    </row>
    <row r="15" spans="1:54" ht="22.5" hidden="1" customHeight="1">
      <c r="A15" s="30"/>
      <c r="B15" s="446">
        <v>3</v>
      </c>
      <c r="C15" s="49" t="s">
        <v>75</v>
      </c>
      <c r="D15" s="50">
        <v>3</v>
      </c>
      <c r="E15" s="51">
        <v>27</v>
      </c>
      <c r="F15" s="52" t="str">
        <f t="shared" si="0"/>
        <v>(金)</v>
      </c>
      <c r="G15" s="53">
        <v>4</v>
      </c>
      <c r="H15" s="51">
        <v>1</v>
      </c>
      <c r="I15" s="54" t="str">
        <f t="shared" si="1"/>
        <v>(水)</v>
      </c>
      <c r="J15" s="50">
        <v>4</v>
      </c>
      <c r="K15" s="51">
        <v>6</v>
      </c>
      <c r="L15" s="55" t="str">
        <f t="shared" si="2"/>
        <v>(月)</v>
      </c>
      <c r="M15" s="50">
        <v>4</v>
      </c>
      <c r="N15" s="51">
        <v>8</v>
      </c>
      <c r="O15" s="55" t="str">
        <f t="shared" si="3"/>
        <v>(水)</v>
      </c>
      <c r="P15" s="50"/>
      <c r="Q15" s="51"/>
      <c r="R15" s="54"/>
      <c r="S15" s="56"/>
      <c r="T15" s="51"/>
      <c r="U15" s="54"/>
      <c r="V15" s="50">
        <v>4</v>
      </c>
      <c r="W15" s="51">
        <v>22</v>
      </c>
      <c r="X15" s="54" t="str">
        <f t="shared" si="4"/>
        <v>(水)</v>
      </c>
      <c r="Y15" s="503">
        <v>4</v>
      </c>
      <c r="Z15" s="505">
        <v>23</v>
      </c>
      <c r="AA15" s="507" t="str">
        <f>IF(Y15="","",VLOOKUP(WEEKDAY(DATE($C$1+1988,Y15,Z15)),$AY$13:$AZ$19,2))</f>
        <v>(木)</v>
      </c>
      <c r="AB15" s="50">
        <v>4</v>
      </c>
      <c r="AC15" s="51">
        <v>27</v>
      </c>
      <c r="AD15" s="55" t="str">
        <f>IF(AB15="","",VLOOKUP(WEEKDAY(DATE($C$1+1988,AB15,AC15)),$AY$13:$AZ$19,2))</f>
        <v>(月)</v>
      </c>
      <c r="AE15" s="50">
        <v>4</v>
      </c>
      <c r="AF15" s="51">
        <v>28</v>
      </c>
      <c r="AG15" s="54" t="str">
        <f>IF(AE15="","",VLOOKUP(WEEKDAY(DATE($C$1+1988,AE15,AF15)),$AY$13:$AZ$19,2))</f>
        <v>(火)</v>
      </c>
      <c r="AH15" s="57">
        <f>DATE($C$1+1988,Y15,Z15)-DATE($C$1+1988,M15,N15)</f>
        <v>15</v>
      </c>
      <c r="AI15" s="22"/>
      <c r="AJ15" s="23"/>
      <c r="AK15" s="23"/>
      <c r="AL15" s="23"/>
      <c r="AM15" s="22"/>
      <c r="AN15" s="58"/>
      <c r="AO15" s="59"/>
      <c r="AP15" s="236"/>
      <c r="AQ15" s="191"/>
      <c r="AR15" s="23"/>
      <c r="AS15" s="25"/>
      <c r="AT15" s="104"/>
      <c r="AU15" s="22"/>
      <c r="AV15" s="25"/>
      <c r="AW15" s="19"/>
      <c r="AY15" s="20">
        <v>3</v>
      </c>
      <c r="AZ15" s="20" t="s">
        <v>81</v>
      </c>
      <c r="BB15" s="20" t="s">
        <v>82</v>
      </c>
    </row>
    <row r="16" spans="1:54" ht="22.5" hidden="1" customHeight="1" thickBot="1">
      <c r="A16" s="21"/>
      <c r="B16" s="447"/>
      <c r="C16" s="32" t="s">
        <v>78</v>
      </c>
      <c r="D16" s="33">
        <v>4</v>
      </c>
      <c r="E16" s="34">
        <v>3</v>
      </c>
      <c r="F16" s="67" t="str">
        <f t="shared" si="0"/>
        <v>(金)</v>
      </c>
      <c r="G16" s="36">
        <v>4</v>
      </c>
      <c r="H16" s="34">
        <v>8</v>
      </c>
      <c r="I16" s="37" t="str">
        <f t="shared" si="1"/>
        <v>(水)</v>
      </c>
      <c r="J16" s="33"/>
      <c r="K16" s="34"/>
      <c r="L16" s="37" t="str">
        <f t="shared" si="2"/>
        <v/>
      </c>
      <c r="M16" s="33"/>
      <c r="N16" s="34"/>
      <c r="O16" s="68" t="str">
        <f t="shared" si="3"/>
        <v/>
      </c>
      <c r="P16" s="161">
        <v>4</v>
      </c>
      <c r="Q16" s="34">
        <v>13</v>
      </c>
      <c r="R16" s="37" t="str">
        <f>IF(P16="","",VLOOKUP(WEEKDAY(DATE($C$1+1988,P16,Q16)),$AY$13:$AZ$19,2))</f>
        <v>(月)</v>
      </c>
      <c r="S16" s="69">
        <v>4</v>
      </c>
      <c r="T16" s="34">
        <v>14</v>
      </c>
      <c r="U16" s="37" t="str">
        <f>IF(S16="","",VLOOKUP(WEEKDAY(DATE($C$1+1988,S16,T16)),$AY$13:$AZ$19,2))</f>
        <v>(火)</v>
      </c>
      <c r="V16" s="33"/>
      <c r="W16" s="34"/>
      <c r="X16" s="37" t="str">
        <f t="shared" si="4"/>
        <v/>
      </c>
      <c r="Y16" s="504"/>
      <c r="Z16" s="506"/>
      <c r="AA16" s="508"/>
      <c r="AB16" s="33"/>
      <c r="AC16" s="34"/>
      <c r="AD16" s="38"/>
      <c r="AE16" s="33"/>
      <c r="AF16" s="34"/>
      <c r="AG16" s="37"/>
      <c r="AH16" s="70">
        <f>DATE($C$1+1988,Y15,Z15)-DATE($C$1+1988,S16,T16)</f>
        <v>9</v>
      </c>
      <c r="AI16" s="71"/>
      <c r="AJ16" s="72"/>
      <c r="AK16" s="72"/>
      <c r="AL16" s="73"/>
      <c r="AM16" s="71"/>
      <c r="AN16" s="72"/>
      <c r="AO16" s="74"/>
      <c r="AP16" s="230"/>
      <c r="AQ16" s="71"/>
      <c r="AR16" s="76"/>
      <c r="AS16" s="77"/>
      <c r="AT16" s="290"/>
      <c r="AU16" s="75"/>
      <c r="AV16" s="77"/>
      <c r="AW16" s="19"/>
      <c r="AY16" s="20">
        <v>4</v>
      </c>
      <c r="AZ16" s="20" t="s">
        <v>83</v>
      </c>
      <c r="BB16" s="20" t="s">
        <v>84</v>
      </c>
    </row>
    <row r="17" spans="1:54" ht="22.5" hidden="1" customHeight="1">
      <c r="A17" s="78" t="s">
        <v>85</v>
      </c>
      <c r="B17" s="448">
        <v>4</v>
      </c>
      <c r="C17" s="79" t="s">
        <v>75</v>
      </c>
      <c r="D17" s="80">
        <v>4</v>
      </c>
      <c r="E17" s="81">
        <v>1</v>
      </c>
      <c r="F17" s="82" t="str">
        <f t="shared" si="0"/>
        <v>(水)</v>
      </c>
      <c r="G17" s="83">
        <v>4</v>
      </c>
      <c r="H17" s="81">
        <v>8</v>
      </c>
      <c r="I17" s="84" t="str">
        <f t="shared" si="1"/>
        <v>(水)</v>
      </c>
      <c r="J17" s="80">
        <v>4</v>
      </c>
      <c r="K17" s="81">
        <v>13</v>
      </c>
      <c r="L17" s="84" t="str">
        <f t="shared" si="2"/>
        <v>(月)</v>
      </c>
      <c r="M17" s="80">
        <v>4</v>
      </c>
      <c r="N17" s="81">
        <v>14</v>
      </c>
      <c r="O17" s="85" t="str">
        <f t="shared" si="3"/>
        <v>(火)</v>
      </c>
      <c r="P17" s="80"/>
      <c r="Q17" s="81"/>
      <c r="R17" s="84"/>
      <c r="S17" s="86"/>
      <c r="T17" s="81"/>
      <c r="U17" s="84"/>
      <c r="V17" s="80">
        <v>4</v>
      </c>
      <c r="W17" s="81">
        <v>28</v>
      </c>
      <c r="X17" s="84" t="str">
        <f t="shared" si="4"/>
        <v>(火)</v>
      </c>
      <c r="Y17" s="509">
        <v>4</v>
      </c>
      <c r="Z17" s="510">
        <v>30</v>
      </c>
      <c r="AA17" s="511" t="str">
        <f>IF(Y17="","",VLOOKUP(WEEKDAY(DATE($C$1+1988,Y17,Z17)),$AY$13:$AZ$19,2))</f>
        <v>(木)</v>
      </c>
      <c r="AB17" s="80">
        <v>5</v>
      </c>
      <c r="AC17" s="81">
        <v>7</v>
      </c>
      <c r="AD17" s="85" t="str">
        <f>IF(AB17="","",VLOOKUP(WEEKDAY(DATE($C$1+1988,AB17,AC17)),$AY$13:$AZ$19,2))</f>
        <v>(木)</v>
      </c>
      <c r="AE17" s="80">
        <v>5</v>
      </c>
      <c r="AF17" s="81">
        <v>8</v>
      </c>
      <c r="AG17" s="84" t="str">
        <f>IF(AE17="","",VLOOKUP(WEEKDAY(DATE($C$1+1988,AE17,AF17)),$AY$13:$AZ$19,2))</f>
        <v>(金)</v>
      </c>
      <c r="AH17" s="87">
        <f>DATE($C$1+1988,Y17,Z17)-DATE($C$1+1988,M17,N17)</f>
        <v>16</v>
      </c>
      <c r="AI17" s="88"/>
      <c r="AJ17" s="89"/>
      <c r="AK17" s="89"/>
      <c r="AL17" s="89"/>
      <c r="AM17" s="88"/>
      <c r="AN17" s="91"/>
      <c r="AO17" s="92"/>
      <c r="AP17" s="237"/>
      <c r="AQ17" s="88"/>
      <c r="AR17" s="89"/>
      <c r="AS17" s="93"/>
      <c r="AT17" s="222"/>
      <c r="AU17" s="88"/>
      <c r="AV17" s="94"/>
      <c r="AW17" s="19"/>
      <c r="AY17" s="20">
        <v>5</v>
      </c>
      <c r="AZ17" s="20" t="s">
        <v>86</v>
      </c>
      <c r="BB17" s="20" t="s">
        <v>82</v>
      </c>
    </row>
    <row r="18" spans="1:54" ht="22.5" hidden="1" customHeight="1">
      <c r="A18" s="21"/>
      <c r="B18" s="445"/>
      <c r="C18" s="32" t="s">
        <v>78</v>
      </c>
      <c r="D18" s="33">
        <v>4</v>
      </c>
      <c r="E18" s="34">
        <v>8</v>
      </c>
      <c r="F18" s="67" t="str">
        <f t="shared" si="0"/>
        <v>(水)</v>
      </c>
      <c r="G18" s="36">
        <v>4</v>
      </c>
      <c r="H18" s="34">
        <v>15</v>
      </c>
      <c r="I18" s="37" t="str">
        <f t="shared" si="1"/>
        <v>(水)</v>
      </c>
      <c r="J18" s="33"/>
      <c r="K18" s="34"/>
      <c r="L18" s="37" t="str">
        <f t="shared" si="2"/>
        <v/>
      </c>
      <c r="M18" s="33"/>
      <c r="N18" s="34"/>
      <c r="O18" s="68" t="str">
        <f t="shared" si="3"/>
        <v/>
      </c>
      <c r="P18" s="161">
        <v>4</v>
      </c>
      <c r="Q18" s="34">
        <v>20</v>
      </c>
      <c r="R18" s="37" t="str">
        <f>IF(P18="","",VLOOKUP(WEEKDAY(DATE($C$1+1988,P18,Q18)),$AY$13:$AZ$19,2))</f>
        <v>(月)</v>
      </c>
      <c r="S18" s="69">
        <v>4</v>
      </c>
      <c r="T18" s="34">
        <v>21</v>
      </c>
      <c r="U18" s="37" t="str">
        <f>IF(S18="","",VLOOKUP(WEEKDAY(DATE($C$1+1988,S18,T18)),$AY$13:$AZ$19,2))</f>
        <v>(火)</v>
      </c>
      <c r="V18" s="33"/>
      <c r="W18" s="34"/>
      <c r="X18" s="37" t="str">
        <f t="shared" si="4"/>
        <v/>
      </c>
      <c r="Y18" s="504"/>
      <c r="Z18" s="506"/>
      <c r="AA18" s="508"/>
      <c r="AB18" s="33"/>
      <c r="AC18" s="34"/>
      <c r="AD18" s="38"/>
      <c r="AE18" s="33"/>
      <c r="AF18" s="34"/>
      <c r="AG18" s="37"/>
      <c r="AH18" s="97">
        <f>DATE($C$1+1988,Y17,Z17)-DATE($C$1+1988,S18,T18)</f>
        <v>9</v>
      </c>
      <c r="AI18" s="98"/>
      <c r="AJ18" s="42"/>
      <c r="AK18" s="42"/>
      <c r="AL18" s="43"/>
      <c r="AM18" s="98"/>
      <c r="AN18" s="42"/>
      <c r="AO18" s="44"/>
      <c r="AP18" s="229"/>
      <c r="AQ18" s="98"/>
      <c r="AR18" s="46"/>
      <c r="AS18" s="47"/>
      <c r="AT18" s="291"/>
      <c r="AU18" s="98"/>
      <c r="AV18" s="47"/>
      <c r="AW18" s="19"/>
      <c r="AY18" s="20">
        <v>6</v>
      </c>
      <c r="AZ18" s="20" t="s">
        <v>87</v>
      </c>
      <c r="BB18" s="20" t="s">
        <v>84</v>
      </c>
    </row>
    <row r="19" spans="1:54" ht="22.5" hidden="1" customHeight="1">
      <c r="A19" s="21"/>
      <c r="B19" s="446">
        <v>5</v>
      </c>
      <c r="C19" s="106" t="s">
        <v>75</v>
      </c>
      <c r="D19" s="107">
        <v>4</v>
      </c>
      <c r="E19" s="108">
        <f>H17</f>
        <v>8</v>
      </c>
      <c r="F19" s="109" t="str">
        <f t="shared" si="0"/>
        <v>(水)</v>
      </c>
      <c r="G19" s="110">
        <v>4</v>
      </c>
      <c r="H19" s="108">
        <v>22</v>
      </c>
      <c r="I19" s="111" t="str">
        <f t="shared" si="1"/>
        <v>(水)</v>
      </c>
      <c r="J19" s="107">
        <v>4</v>
      </c>
      <c r="K19" s="108">
        <v>27</v>
      </c>
      <c r="L19" s="111" t="str">
        <f t="shared" si="2"/>
        <v>(月)</v>
      </c>
      <c r="M19" s="107">
        <v>4</v>
      </c>
      <c r="N19" s="108">
        <v>28</v>
      </c>
      <c r="O19" s="112" t="str">
        <f t="shared" si="3"/>
        <v>(火)</v>
      </c>
      <c r="P19" s="107"/>
      <c r="Q19" s="108"/>
      <c r="R19" s="111"/>
      <c r="S19" s="113"/>
      <c r="T19" s="108"/>
      <c r="U19" s="111"/>
      <c r="V19" s="107">
        <v>5</v>
      </c>
      <c r="W19" s="108">
        <v>13</v>
      </c>
      <c r="X19" s="111" t="str">
        <f t="shared" si="4"/>
        <v>(水)</v>
      </c>
      <c r="Y19" s="497">
        <v>5</v>
      </c>
      <c r="Z19" s="499">
        <v>14</v>
      </c>
      <c r="AA19" s="501" t="str">
        <f>IF(Y19="","",VLOOKUP(WEEKDAY(DATE($C$1+1988,Y19,Z19)),$AY$13:$AZ$19,2))</f>
        <v>(木)</v>
      </c>
      <c r="AB19" s="107">
        <v>5</v>
      </c>
      <c r="AC19" s="108">
        <v>18</v>
      </c>
      <c r="AD19" s="112" t="str">
        <f>IF(AB19="","",VLOOKUP(WEEKDAY(DATE($C$1+1988,AB19,AC19)),$AY$13:$AZ$19,2))</f>
        <v>(月)</v>
      </c>
      <c r="AE19" s="107">
        <v>5</v>
      </c>
      <c r="AF19" s="108">
        <v>19</v>
      </c>
      <c r="AG19" s="111" t="str">
        <f>IF(AE19="","",VLOOKUP(WEEKDAY(DATE($C$1+1988,AE19,AF19)),$AY$13:$AZ$19,2))</f>
        <v>(火)</v>
      </c>
      <c r="AH19" s="57">
        <f>DATE($C$1+1988,Y19,Z19)-DATE($C$1+1988,M19,N19)</f>
        <v>16</v>
      </c>
      <c r="AI19" s="22"/>
      <c r="AJ19" s="23"/>
      <c r="AK19" s="23"/>
      <c r="AL19" s="24"/>
      <c r="AM19" s="22"/>
      <c r="AN19" s="23"/>
      <c r="AO19" s="25"/>
      <c r="AP19" s="104"/>
      <c r="AQ19" s="104"/>
      <c r="AR19" s="23"/>
      <c r="AS19" s="28"/>
      <c r="AT19" s="292"/>
      <c r="AU19" s="29"/>
      <c r="AV19" s="28"/>
      <c r="AW19" s="19"/>
      <c r="AY19" s="20">
        <v>7</v>
      </c>
      <c r="AZ19" s="20" t="s">
        <v>88</v>
      </c>
    </row>
    <row r="20" spans="1:54" ht="22.5" hidden="1" customHeight="1">
      <c r="A20" s="30"/>
      <c r="B20" s="445"/>
      <c r="C20" s="160" t="s">
        <v>78</v>
      </c>
      <c r="D20" s="161">
        <v>4</v>
      </c>
      <c r="E20" s="162">
        <f>H18</f>
        <v>15</v>
      </c>
      <c r="F20" s="35" t="str">
        <f t="shared" si="0"/>
        <v>(水)</v>
      </c>
      <c r="G20" s="163">
        <v>4</v>
      </c>
      <c r="H20" s="162">
        <v>22</v>
      </c>
      <c r="I20" s="164" t="str">
        <f t="shared" si="1"/>
        <v>(水)</v>
      </c>
      <c r="J20" s="161"/>
      <c r="K20" s="162"/>
      <c r="L20" s="164" t="str">
        <f t="shared" si="2"/>
        <v/>
      </c>
      <c r="M20" s="161"/>
      <c r="N20" s="162"/>
      <c r="O20" s="68" t="str">
        <f t="shared" si="3"/>
        <v/>
      </c>
      <c r="P20" s="161">
        <v>5</v>
      </c>
      <c r="Q20" s="162">
        <v>7</v>
      </c>
      <c r="R20" s="164" t="str">
        <f>IF(P20="","",VLOOKUP(WEEKDAY(DATE($C$1+1988,P20,Q20)),$AY$13:$AZ$19,2))</f>
        <v>(木)</v>
      </c>
      <c r="S20" s="69">
        <v>5</v>
      </c>
      <c r="T20" s="162">
        <v>8</v>
      </c>
      <c r="U20" s="164" t="str">
        <f>IF(S20="","",VLOOKUP(WEEKDAY(DATE($C$1+1988,S20,T20)),$AY$13:$AZ$19,2))</f>
        <v>(金)</v>
      </c>
      <c r="V20" s="161"/>
      <c r="W20" s="162"/>
      <c r="X20" s="164" t="str">
        <f t="shared" si="4"/>
        <v/>
      </c>
      <c r="Y20" s="498"/>
      <c r="Z20" s="500"/>
      <c r="AA20" s="502"/>
      <c r="AB20" s="161"/>
      <c r="AC20" s="162"/>
      <c r="AD20" s="68"/>
      <c r="AE20" s="161"/>
      <c r="AF20" s="162"/>
      <c r="AG20" s="164"/>
      <c r="AH20" s="97">
        <f>DATE($C$1+1988,Y19,Z19)-DATE($C$1+1988,S20,T20)</f>
        <v>6</v>
      </c>
      <c r="AI20" s="98"/>
      <c r="AJ20" s="42"/>
      <c r="AK20" s="42"/>
      <c r="AL20" s="43"/>
      <c r="AM20" s="98"/>
      <c r="AN20" s="42"/>
      <c r="AO20" s="44"/>
      <c r="AP20" s="229"/>
      <c r="AQ20" s="45"/>
      <c r="AR20" s="46"/>
      <c r="AS20" s="47"/>
      <c r="AT20" s="291"/>
      <c r="AU20" s="48"/>
      <c r="AV20" s="47"/>
      <c r="AW20" s="19"/>
    </row>
    <row r="21" spans="1:54" ht="22.5" hidden="1" customHeight="1">
      <c r="A21" s="30"/>
      <c r="B21" s="446">
        <v>6</v>
      </c>
      <c r="C21" s="99" t="s">
        <v>75</v>
      </c>
      <c r="D21" s="107">
        <v>4</v>
      </c>
      <c r="E21" s="108">
        <v>15</v>
      </c>
      <c r="F21" s="109" t="str">
        <f t="shared" si="0"/>
        <v>(水)</v>
      </c>
      <c r="G21" s="110">
        <v>4</v>
      </c>
      <c r="H21" s="108">
        <v>22</v>
      </c>
      <c r="I21" s="111" t="str">
        <f t="shared" si="1"/>
        <v>(水)</v>
      </c>
      <c r="J21" s="107">
        <v>5</v>
      </c>
      <c r="K21" s="108">
        <v>1</v>
      </c>
      <c r="L21" s="111" t="str">
        <f t="shared" si="2"/>
        <v>(金)</v>
      </c>
      <c r="M21" s="107">
        <v>5</v>
      </c>
      <c r="N21" s="108">
        <v>7</v>
      </c>
      <c r="O21" s="112" t="str">
        <f t="shared" si="3"/>
        <v>(木)</v>
      </c>
      <c r="P21" s="107"/>
      <c r="Q21" s="108"/>
      <c r="R21" s="111"/>
      <c r="S21" s="113"/>
      <c r="T21" s="108"/>
      <c r="U21" s="111"/>
      <c r="V21" s="107">
        <v>5</v>
      </c>
      <c r="W21" s="108">
        <v>20</v>
      </c>
      <c r="X21" s="111" t="str">
        <f t="shared" si="4"/>
        <v>(水)</v>
      </c>
      <c r="Y21" s="497">
        <v>5</v>
      </c>
      <c r="Z21" s="499">
        <v>22</v>
      </c>
      <c r="AA21" s="501" t="str">
        <f>IF(Y21="","",VLOOKUP(WEEKDAY(DATE($C$1+1988,Y21,Z21)),$AY$13:$AZ$19,2))</f>
        <v>(金)</v>
      </c>
      <c r="AB21" s="107">
        <v>5</v>
      </c>
      <c r="AC21" s="108">
        <v>25</v>
      </c>
      <c r="AD21" s="112" t="str">
        <f>IF(AB21="","",VLOOKUP(WEEKDAY(DATE($C$1+1988,AB21,AC21)),$AY$13:$AZ$19,2))</f>
        <v>(月)</v>
      </c>
      <c r="AE21" s="107">
        <v>5</v>
      </c>
      <c r="AF21" s="108">
        <v>26</v>
      </c>
      <c r="AG21" s="111" t="str">
        <f>IF(AE21="","",VLOOKUP(WEEKDAY(DATE($C$1+1988,AE21,AF21)),$AY$13:$AZ$19,2))</f>
        <v>(火)</v>
      </c>
      <c r="AH21" s="57">
        <f>DATE($C$1+1988,Y21,Z21)-DATE($C$1+1988,M21,N21)</f>
        <v>15</v>
      </c>
      <c r="AI21" s="22"/>
      <c r="AJ21" s="23"/>
      <c r="AK21" s="23"/>
      <c r="AL21" s="24"/>
      <c r="AM21" s="22"/>
      <c r="AN21" s="58"/>
      <c r="AO21" s="25"/>
      <c r="AP21" s="104"/>
      <c r="AQ21" s="60"/>
      <c r="AR21" s="60"/>
      <c r="AS21" s="28"/>
      <c r="AT21" s="292"/>
      <c r="AU21" s="29"/>
      <c r="AV21" s="28"/>
      <c r="AW21" s="19"/>
    </row>
    <row r="22" spans="1:54" ht="22.5" hidden="1" customHeight="1">
      <c r="A22" s="21"/>
      <c r="B22" s="445"/>
      <c r="C22" s="32" t="s">
        <v>78</v>
      </c>
      <c r="D22" s="161">
        <v>4</v>
      </c>
      <c r="E22" s="162">
        <v>22</v>
      </c>
      <c r="F22" s="35" t="str">
        <f t="shared" si="0"/>
        <v>(水)</v>
      </c>
      <c r="G22" s="163">
        <v>5</v>
      </c>
      <c r="H22" s="162">
        <v>1</v>
      </c>
      <c r="I22" s="164" t="str">
        <f t="shared" si="1"/>
        <v>(金)</v>
      </c>
      <c r="J22" s="161"/>
      <c r="K22" s="162"/>
      <c r="L22" s="164" t="str">
        <f t="shared" si="2"/>
        <v/>
      </c>
      <c r="M22" s="161"/>
      <c r="N22" s="162"/>
      <c r="O22" s="68" t="str">
        <f t="shared" si="3"/>
        <v/>
      </c>
      <c r="P22" s="161">
        <v>5</v>
      </c>
      <c r="Q22" s="162">
        <v>11</v>
      </c>
      <c r="R22" s="164" t="str">
        <f>IF(P22="","",VLOOKUP(WEEKDAY(DATE($C$1+1988,P22,Q22)),$AY$13:$AZ$19,2))</f>
        <v>(月)</v>
      </c>
      <c r="S22" s="69">
        <v>5</v>
      </c>
      <c r="T22" s="162">
        <v>12</v>
      </c>
      <c r="U22" s="164" t="str">
        <f>IF(S22="","",VLOOKUP(WEEKDAY(DATE($C$1+1988,S22,T22)),$AY$13:$AZ$19,2))</f>
        <v>(火)</v>
      </c>
      <c r="V22" s="161"/>
      <c r="W22" s="162"/>
      <c r="X22" s="164" t="str">
        <f t="shared" si="4"/>
        <v/>
      </c>
      <c r="Y22" s="498"/>
      <c r="Z22" s="500"/>
      <c r="AA22" s="502"/>
      <c r="AB22" s="161"/>
      <c r="AC22" s="162"/>
      <c r="AD22" s="68"/>
      <c r="AE22" s="161"/>
      <c r="AF22" s="162"/>
      <c r="AG22" s="164"/>
      <c r="AH22" s="97">
        <f>DATE($C$1+1988,Y21,Z21)-DATE($C$1+1988,S22,T22)</f>
        <v>10</v>
      </c>
      <c r="AI22" s="98"/>
      <c r="AJ22" s="42"/>
      <c r="AK22" s="42"/>
      <c r="AL22" s="43"/>
      <c r="AM22" s="98"/>
      <c r="AN22" s="42"/>
      <c r="AO22" s="44"/>
      <c r="AP22" s="229"/>
      <c r="AQ22" s="45"/>
      <c r="AR22" s="46"/>
      <c r="AS22" s="47"/>
      <c r="AT22" s="291"/>
      <c r="AU22" s="48"/>
      <c r="AV22" s="47"/>
      <c r="AW22" s="19"/>
    </row>
    <row r="23" spans="1:54" ht="22.5" hidden="1" customHeight="1">
      <c r="A23" s="21"/>
      <c r="B23" s="446">
        <v>7</v>
      </c>
      <c r="C23" s="106" t="s">
        <v>75</v>
      </c>
      <c r="D23" s="107">
        <v>4</v>
      </c>
      <c r="E23" s="108">
        <v>22</v>
      </c>
      <c r="F23" s="109" t="str">
        <f t="shared" si="0"/>
        <v>(水)</v>
      </c>
      <c r="G23" s="110">
        <v>5</v>
      </c>
      <c r="H23" s="108">
        <v>1</v>
      </c>
      <c r="I23" s="111" t="str">
        <f t="shared" si="1"/>
        <v>(金)</v>
      </c>
      <c r="J23" s="107">
        <v>5</v>
      </c>
      <c r="K23" s="108">
        <v>11</v>
      </c>
      <c r="L23" s="111" t="str">
        <f t="shared" si="2"/>
        <v>(月)</v>
      </c>
      <c r="M23" s="107">
        <v>5</v>
      </c>
      <c r="N23" s="108">
        <v>12</v>
      </c>
      <c r="O23" s="112" t="str">
        <f t="shared" si="3"/>
        <v>(火)</v>
      </c>
      <c r="P23" s="107"/>
      <c r="Q23" s="108"/>
      <c r="R23" s="111"/>
      <c r="S23" s="113"/>
      <c r="T23" s="108"/>
      <c r="U23" s="111"/>
      <c r="V23" s="107">
        <v>5</v>
      </c>
      <c r="W23" s="108">
        <v>27</v>
      </c>
      <c r="X23" s="111" t="str">
        <f t="shared" si="4"/>
        <v>(水)</v>
      </c>
      <c r="Y23" s="517">
        <v>5</v>
      </c>
      <c r="Z23" s="519">
        <v>28</v>
      </c>
      <c r="AA23" s="521" t="str">
        <f>IF(Y23="","",VLOOKUP(WEEKDAY(DATE($C$1+1988,Y23,Z23)),$AY$13:$AZ$19,2))</f>
        <v>(木)</v>
      </c>
      <c r="AB23" s="107">
        <v>6</v>
      </c>
      <c r="AC23" s="108">
        <v>1</v>
      </c>
      <c r="AD23" s="112" t="str">
        <f>IF(AB23="","",VLOOKUP(WEEKDAY(DATE($C$1+1988,AB23,AC23)),$AY$13:$AZ$19,2))</f>
        <v>(月)</v>
      </c>
      <c r="AE23" s="107">
        <v>6</v>
      </c>
      <c r="AF23" s="108">
        <v>2</v>
      </c>
      <c r="AG23" s="111" t="str">
        <f>IF(AE23="","",VLOOKUP(WEEKDAY(DATE($C$1+1988,AE23,AF23)),$AY$13:$AZ$19,2))</f>
        <v>(火)</v>
      </c>
      <c r="AH23" s="57">
        <f>DATE($C$1+1988,Y23,Z23)-DATE($C$1+1988,M23,N23)</f>
        <v>16</v>
      </c>
      <c r="AI23" s="22"/>
      <c r="AJ23" s="23"/>
      <c r="AK23" s="23"/>
      <c r="AL23" s="24"/>
      <c r="AM23" s="95"/>
      <c r="AN23" s="23"/>
      <c r="AO23" s="23"/>
      <c r="AP23" s="60"/>
      <c r="AQ23" s="22"/>
      <c r="AR23" s="60"/>
      <c r="AS23" s="25"/>
      <c r="AT23" s="104"/>
      <c r="AU23" s="22"/>
      <c r="AV23" s="25"/>
      <c r="AW23" s="19"/>
    </row>
    <row r="24" spans="1:54" ht="22.5" hidden="1" customHeight="1" thickBot="1">
      <c r="A24" s="115"/>
      <c r="B24" s="447"/>
      <c r="C24" s="116" t="s">
        <v>78</v>
      </c>
      <c r="D24" s="117">
        <v>5</v>
      </c>
      <c r="E24" s="118">
        <v>6</v>
      </c>
      <c r="F24" s="119" t="str">
        <f t="shared" si="0"/>
        <v>(水)</v>
      </c>
      <c r="G24" s="120">
        <v>5</v>
      </c>
      <c r="H24" s="118">
        <v>13</v>
      </c>
      <c r="I24" s="334" t="str">
        <f t="shared" si="1"/>
        <v>(水)</v>
      </c>
      <c r="J24" s="117"/>
      <c r="K24" s="118"/>
      <c r="L24" s="334" t="str">
        <f t="shared" si="2"/>
        <v/>
      </c>
      <c r="M24" s="117"/>
      <c r="N24" s="118"/>
      <c r="O24" s="122" t="str">
        <f t="shared" si="3"/>
        <v/>
      </c>
      <c r="P24" s="143">
        <v>5</v>
      </c>
      <c r="Q24" s="118">
        <v>18</v>
      </c>
      <c r="R24" s="334" t="str">
        <f>IF(P24="","",VLOOKUP(WEEKDAY(DATE($C$1+1988,P24,Q24)),$AY$13:$AZ$19,2))</f>
        <v>(月)</v>
      </c>
      <c r="S24" s="123">
        <v>5</v>
      </c>
      <c r="T24" s="118">
        <v>19</v>
      </c>
      <c r="U24" s="334" t="str">
        <f>IF(S24="","",VLOOKUP(WEEKDAY(DATE($C$1+1988,S24,T24)),$AY$13:$AZ$19,2))</f>
        <v>(火)</v>
      </c>
      <c r="V24" s="117"/>
      <c r="W24" s="125"/>
      <c r="X24" s="126" t="str">
        <f t="shared" si="4"/>
        <v/>
      </c>
      <c r="Y24" s="518"/>
      <c r="Z24" s="520"/>
      <c r="AA24" s="522"/>
      <c r="AB24" s="117"/>
      <c r="AC24" s="118"/>
      <c r="AD24" s="333"/>
      <c r="AE24" s="117"/>
      <c r="AF24" s="118"/>
      <c r="AG24" s="334"/>
      <c r="AH24" s="70">
        <f>DATE($C$1+1988,Y23,Z23)-DATE($C$1+1988,S24,T24)</f>
        <v>9</v>
      </c>
      <c r="AI24" s="71"/>
      <c r="AJ24" s="72"/>
      <c r="AK24" s="72"/>
      <c r="AL24" s="73"/>
      <c r="AM24" s="71"/>
      <c r="AN24" s="72"/>
      <c r="AO24" s="74"/>
      <c r="AP24" s="230"/>
      <c r="AQ24" s="127"/>
      <c r="AR24" s="76"/>
      <c r="AS24" s="74"/>
      <c r="AT24" s="293"/>
      <c r="AU24" s="128"/>
      <c r="AV24" s="77"/>
      <c r="AW24" s="19"/>
    </row>
    <row r="25" spans="1:54" ht="22.5" hidden="1" customHeight="1">
      <c r="A25" s="30" t="s">
        <v>89</v>
      </c>
      <c r="B25" s="448">
        <v>8</v>
      </c>
      <c r="C25" s="49" t="s">
        <v>75</v>
      </c>
      <c r="D25" s="50">
        <v>5</v>
      </c>
      <c r="E25" s="51">
        <v>6</v>
      </c>
      <c r="F25" s="52" t="str">
        <f t="shared" si="0"/>
        <v>(水)</v>
      </c>
      <c r="G25" s="53">
        <v>5</v>
      </c>
      <c r="H25" s="51">
        <v>13</v>
      </c>
      <c r="I25" s="54" t="str">
        <f t="shared" si="1"/>
        <v>(水)</v>
      </c>
      <c r="J25" s="50">
        <v>5</v>
      </c>
      <c r="K25" s="51">
        <v>18</v>
      </c>
      <c r="L25" s="54" t="str">
        <f t="shared" si="2"/>
        <v>(月)</v>
      </c>
      <c r="M25" s="50">
        <v>5</v>
      </c>
      <c r="N25" s="51">
        <v>19</v>
      </c>
      <c r="O25" s="55" t="str">
        <f t="shared" si="3"/>
        <v>(火)</v>
      </c>
      <c r="P25" s="50"/>
      <c r="Q25" s="51"/>
      <c r="R25" s="54"/>
      <c r="S25" s="56"/>
      <c r="T25" s="51"/>
      <c r="U25" s="54"/>
      <c r="V25" s="50">
        <v>6</v>
      </c>
      <c r="W25" s="51">
        <v>3</v>
      </c>
      <c r="X25" s="54" t="str">
        <f t="shared" si="4"/>
        <v>(水)</v>
      </c>
      <c r="Y25" s="523">
        <v>6</v>
      </c>
      <c r="Z25" s="524">
        <v>4</v>
      </c>
      <c r="AA25" s="507" t="str">
        <f>IF(Y25="","",VLOOKUP(WEEKDAY(DATE($C$1+1988,Y25,Z25)),$AY$13:$AZ$19,2))</f>
        <v>(木)</v>
      </c>
      <c r="AB25" s="50">
        <v>6</v>
      </c>
      <c r="AC25" s="51">
        <v>8</v>
      </c>
      <c r="AD25" s="55" t="str">
        <f>IF(AB25="","",VLOOKUP(WEEKDAY(DATE($C$1+1988,AB25,AC25)),$AY$13:$AZ$19,2))</f>
        <v>(月)</v>
      </c>
      <c r="AE25" s="50">
        <v>6</v>
      </c>
      <c r="AF25" s="51">
        <v>9</v>
      </c>
      <c r="AG25" s="54" t="str">
        <f>IF(AE25="","",VLOOKUP(WEEKDAY(DATE($C$1+1988,AE25,AF25)),$AY$13:$AZ$19,2))</f>
        <v>(火)</v>
      </c>
      <c r="AH25" s="129">
        <f>DATE($C$1+1988,Y25,Z25)-DATE($C$1+1988,M25,N25)</f>
        <v>16</v>
      </c>
      <c r="AI25" s="95"/>
      <c r="AJ25" s="75"/>
      <c r="AK25" s="75"/>
      <c r="AL25" s="130"/>
      <c r="AM25" s="95"/>
      <c r="AN25" s="75"/>
      <c r="AO25" s="131"/>
      <c r="AP25" s="231"/>
      <c r="AQ25" s="60"/>
      <c r="AR25" s="75"/>
      <c r="AS25" s="132"/>
      <c r="AT25" s="294"/>
      <c r="AU25" s="22"/>
      <c r="AV25" s="131"/>
      <c r="AW25" s="19"/>
    </row>
    <row r="26" spans="1:54" ht="22.5" hidden="1" customHeight="1">
      <c r="A26" s="30"/>
      <c r="B26" s="445"/>
      <c r="C26" s="32" t="s">
        <v>78</v>
      </c>
      <c r="D26" s="33">
        <v>5</v>
      </c>
      <c r="E26" s="34">
        <v>13</v>
      </c>
      <c r="F26" s="67" t="str">
        <f t="shared" si="0"/>
        <v>(水)</v>
      </c>
      <c r="G26" s="36">
        <v>5</v>
      </c>
      <c r="H26" s="34">
        <v>20</v>
      </c>
      <c r="I26" s="37" t="str">
        <f t="shared" si="1"/>
        <v>(水)</v>
      </c>
      <c r="J26" s="33"/>
      <c r="K26" s="34"/>
      <c r="L26" s="37" t="str">
        <f t="shared" si="2"/>
        <v/>
      </c>
      <c r="M26" s="33"/>
      <c r="N26" s="34"/>
      <c r="O26" s="68" t="str">
        <f t="shared" si="3"/>
        <v/>
      </c>
      <c r="P26" s="161">
        <v>5</v>
      </c>
      <c r="Q26" s="34">
        <v>25</v>
      </c>
      <c r="R26" s="37" t="str">
        <f>IF(P26="","",VLOOKUP(WEEKDAY(DATE($C$1+1988,P26,Q26)),$AY$13:$AZ$19,2))</f>
        <v>(月)</v>
      </c>
      <c r="S26" s="69">
        <v>5</v>
      </c>
      <c r="T26" s="34">
        <v>26</v>
      </c>
      <c r="U26" s="37" t="str">
        <f>IF(S26="","",VLOOKUP(WEEKDAY(DATE($C$1+1988,S26,T26)),$AY$13:$AZ$19,2))</f>
        <v>(火)</v>
      </c>
      <c r="V26" s="33"/>
      <c r="W26" s="34"/>
      <c r="X26" s="37" t="str">
        <f t="shared" si="4"/>
        <v/>
      </c>
      <c r="Y26" s="513"/>
      <c r="Z26" s="515"/>
      <c r="AA26" s="508"/>
      <c r="AB26" s="33"/>
      <c r="AC26" s="34"/>
      <c r="AD26" s="38"/>
      <c r="AE26" s="33"/>
      <c r="AF26" s="34"/>
      <c r="AG26" s="37"/>
      <c r="AH26" s="97">
        <f>DATE($C$1+1988,Y25,Z25)-DATE($C$1+1988,S26,T26)</f>
        <v>9</v>
      </c>
      <c r="AI26" s="98"/>
      <c r="AJ26" s="42"/>
      <c r="AK26" s="42"/>
      <c r="AL26" s="43"/>
      <c r="AM26" s="98"/>
      <c r="AN26" s="42"/>
      <c r="AO26" s="44"/>
      <c r="AP26" s="229"/>
      <c r="AQ26" s="133"/>
      <c r="AR26" s="46"/>
      <c r="AS26" s="47"/>
      <c r="AT26" s="291"/>
      <c r="AU26" s="48"/>
      <c r="AV26" s="47"/>
      <c r="AW26" s="19"/>
    </row>
    <row r="27" spans="1:54" ht="22.5" hidden="1" customHeight="1">
      <c r="A27" s="21"/>
      <c r="B27" s="446">
        <v>9</v>
      </c>
      <c r="C27" s="106" t="s">
        <v>75</v>
      </c>
      <c r="D27" s="107">
        <v>5</v>
      </c>
      <c r="E27" s="108">
        <v>13</v>
      </c>
      <c r="F27" s="109" t="str">
        <f t="shared" si="0"/>
        <v>(水)</v>
      </c>
      <c r="G27" s="110">
        <v>5</v>
      </c>
      <c r="H27" s="108">
        <v>20</v>
      </c>
      <c r="I27" s="111" t="str">
        <f t="shared" si="1"/>
        <v>(水)</v>
      </c>
      <c r="J27" s="107">
        <v>5</v>
      </c>
      <c r="K27" s="108">
        <v>25</v>
      </c>
      <c r="L27" s="111" t="str">
        <f t="shared" si="2"/>
        <v>(月)</v>
      </c>
      <c r="M27" s="107">
        <v>5</v>
      </c>
      <c r="N27" s="108">
        <v>26</v>
      </c>
      <c r="O27" s="112" t="str">
        <f t="shared" si="3"/>
        <v>(火)</v>
      </c>
      <c r="P27" s="50"/>
      <c r="Q27" s="108"/>
      <c r="R27" s="111"/>
      <c r="S27" s="56"/>
      <c r="T27" s="108"/>
      <c r="U27" s="111"/>
      <c r="V27" s="107">
        <v>6</v>
      </c>
      <c r="W27" s="108">
        <v>10</v>
      </c>
      <c r="X27" s="111" t="str">
        <f t="shared" si="4"/>
        <v>(水)</v>
      </c>
      <c r="Y27" s="512">
        <v>6</v>
      </c>
      <c r="Z27" s="514">
        <v>11</v>
      </c>
      <c r="AA27" s="516" t="str">
        <f>IF(Y27="","",VLOOKUP(WEEKDAY(DATE($C$1+1988,Y27,Z27)),$AY$13:$AZ$19,2))</f>
        <v>(木)</v>
      </c>
      <c r="AB27" s="107">
        <v>6</v>
      </c>
      <c r="AC27" s="108">
        <v>15</v>
      </c>
      <c r="AD27" s="112" t="str">
        <f>IF(AB27="","",VLOOKUP(WEEKDAY(DATE($C$1+1988,AB27,AC27)),$AY$13:$AZ$19,2))</f>
        <v>(月)</v>
      </c>
      <c r="AE27" s="107">
        <v>6</v>
      </c>
      <c r="AF27" s="108">
        <v>16</v>
      </c>
      <c r="AG27" s="111" t="str">
        <f>IF(AE27="","",VLOOKUP(WEEKDAY(DATE($C$1+1988,AE27,AF27)),$AY$13:$AZ$19,2))</f>
        <v>(火)</v>
      </c>
      <c r="AH27" s="57">
        <f>DATE($C$1+1988,Y27,Z27)-DATE($C$1+1988,M27,N27)</f>
        <v>16</v>
      </c>
      <c r="AI27" s="22"/>
      <c r="AJ27" s="23"/>
      <c r="AK27" s="23"/>
      <c r="AL27" s="24"/>
      <c r="AM27" s="22"/>
      <c r="AN27" s="23"/>
      <c r="AO27" s="25"/>
      <c r="AP27" s="104"/>
      <c r="AQ27" s="60"/>
      <c r="AR27" s="60"/>
      <c r="AS27" s="28"/>
      <c r="AT27" s="292"/>
      <c r="AU27" s="22"/>
      <c r="AV27" s="25"/>
      <c r="AW27" s="19"/>
    </row>
    <row r="28" spans="1:54" ht="22.5" hidden="1" customHeight="1">
      <c r="A28" s="21"/>
      <c r="B28" s="445"/>
      <c r="C28" s="32" t="s">
        <v>78</v>
      </c>
      <c r="D28" s="33">
        <v>5</v>
      </c>
      <c r="E28" s="34">
        <v>20</v>
      </c>
      <c r="F28" s="67" t="str">
        <f t="shared" si="0"/>
        <v>(水)</v>
      </c>
      <c r="G28" s="36">
        <v>5</v>
      </c>
      <c r="H28" s="34">
        <v>27</v>
      </c>
      <c r="I28" s="37" t="str">
        <f t="shared" si="1"/>
        <v>(水)</v>
      </c>
      <c r="J28" s="33"/>
      <c r="K28" s="34"/>
      <c r="L28" s="37" t="str">
        <f t="shared" si="2"/>
        <v/>
      </c>
      <c r="M28" s="33"/>
      <c r="N28" s="34"/>
      <c r="O28" s="68" t="str">
        <f t="shared" si="3"/>
        <v/>
      </c>
      <c r="P28" s="161">
        <v>6</v>
      </c>
      <c r="Q28" s="34">
        <v>1</v>
      </c>
      <c r="R28" s="37" t="str">
        <f>IF(P28="","",VLOOKUP(WEEKDAY(DATE($C$1+1988,P28,Q28)),$AY$13:$AZ$19,2))</f>
        <v>(月)</v>
      </c>
      <c r="S28" s="69">
        <v>6</v>
      </c>
      <c r="T28" s="34">
        <v>2</v>
      </c>
      <c r="U28" s="37" t="str">
        <f>IF(S28="","",VLOOKUP(WEEKDAY(DATE($C$1+1988,S28,T28)),$AY$13:$AZ$19,2))</f>
        <v>(火)</v>
      </c>
      <c r="V28" s="33"/>
      <c r="W28" s="34"/>
      <c r="X28" s="37" t="str">
        <f t="shared" si="4"/>
        <v/>
      </c>
      <c r="Y28" s="513"/>
      <c r="Z28" s="515"/>
      <c r="AA28" s="508"/>
      <c r="AB28" s="33"/>
      <c r="AC28" s="34"/>
      <c r="AD28" s="38"/>
      <c r="AE28" s="33"/>
      <c r="AF28" s="34"/>
      <c r="AG28" s="37"/>
      <c r="AH28" s="97">
        <f>DATE($C$1+1988,Y27,Z27)-DATE($C$1+1988,S28,T28)</f>
        <v>9</v>
      </c>
      <c r="AI28" s="98"/>
      <c r="AJ28" s="42"/>
      <c r="AK28" s="42"/>
      <c r="AL28" s="43"/>
      <c r="AM28" s="98"/>
      <c r="AN28" s="42"/>
      <c r="AO28" s="44"/>
      <c r="AP28" s="229"/>
      <c r="AQ28" s="45"/>
      <c r="AR28" s="46"/>
      <c r="AS28" s="47"/>
      <c r="AT28" s="291"/>
      <c r="AU28" s="48"/>
      <c r="AV28" s="47"/>
      <c r="AW28" s="19"/>
    </row>
    <row r="29" spans="1:54" ht="22.5" hidden="1" customHeight="1">
      <c r="A29" s="21"/>
      <c r="B29" s="446">
        <v>10</v>
      </c>
      <c r="C29" s="106" t="s">
        <v>75</v>
      </c>
      <c r="D29" s="107">
        <v>5</v>
      </c>
      <c r="E29" s="108">
        <v>20</v>
      </c>
      <c r="F29" s="109" t="str">
        <f t="shared" si="0"/>
        <v>(水)</v>
      </c>
      <c r="G29" s="110">
        <v>5</v>
      </c>
      <c r="H29" s="108">
        <v>27</v>
      </c>
      <c r="I29" s="111" t="str">
        <f t="shared" si="1"/>
        <v>(水)</v>
      </c>
      <c r="J29" s="107">
        <v>6</v>
      </c>
      <c r="K29" s="108">
        <v>1</v>
      </c>
      <c r="L29" s="111" t="str">
        <f t="shared" si="2"/>
        <v>(月)</v>
      </c>
      <c r="M29" s="107">
        <v>6</v>
      </c>
      <c r="N29" s="108">
        <v>2</v>
      </c>
      <c r="O29" s="112" t="str">
        <f t="shared" si="3"/>
        <v>(火)</v>
      </c>
      <c r="P29" s="50"/>
      <c r="Q29" s="108"/>
      <c r="R29" s="111"/>
      <c r="S29" s="56"/>
      <c r="T29" s="108"/>
      <c r="U29" s="111"/>
      <c r="V29" s="107">
        <v>6</v>
      </c>
      <c r="W29" s="108">
        <v>17</v>
      </c>
      <c r="X29" s="111" t="str">
        <f t="shared" si="4"/>
        <v>(水)</v>
      </c>
      <c r="Y29" s="512">
        <v>6</v>
      </c>
      <c r="Z29" s="514">
        <v>18</v>
      </c>
      <c r="AA29" s="516" t="str">
        <f>IF(Y29="","",VLOOKUP(WEEKDAY(DATE($C$1+1988,Y29,Z29)),$AY$13:$AZ$19,2))</f>
        <v>(木)</v>
      </c>
      <c r="AB29" s="107">
        <v>6</v>
      </c>
      <c r="AC29" s="108">
        <v>22</v>
      </c>
      <c r="AD29" s="112" t="str">
        <f>IF(AB29="","",VLOOKUP(WEEKDAY(DATE($C$1+1988,AB29,AC29)),$AY$13:$AZ$19,2))</f>
        <v>(月)</v>
      </c>
      <c r="AE29" s="107">
        <v>6</v>
      </c>
      <c r="AF29" s="108">
        <v>23</v>
      </c>
      <c r="AG29" s="111" t="str">
        <f>IF(AE29="","",VLOOKUP(WEEKDAY(DATE($C$1+1988,AE29,AF29)),$AY$13:$AZ$19,2))</f>
        <v>(火)</v>
      </c>
      <c r="AH29" s="57">
        <f>DATE($C$1+1988,Y29,Z29)-DATE($C$1+1988,M29,N29)</f>
        <v>16</v>
      </c>
      <c r="AI29" s="22"/>
      <c r="AJ29" s="23"/>
      <c r="AK29" s="23"/>
      <c r="AL29" s="24"/>
      <c r="AM29" s="22"/>
      <c r="AN29" s="23"/>
      <c r="AO29" s="25"/>
      <c r="AP29" s="104"/>
      <c r="AQ29" s="60"/>
      <c r="AR29" s="27"/>
      <c r="AS29" s="28"/>
      <c r="AT29" s="292"/>
      <c r="AU29" s="22"/>
      <c r="AV29" s="28"/>
      <c r="AW29" s="19"/>
    </row>
    <row r="30" spans="1:54" ht="22.5" hidden="1" customHeight="1">
      <c r="A30" s="21"/>
      <c r="B30" s="445"/>
      <c r="C30" s="32" t="s">
        <v>78</v>
      </c>
      <c r="D30" s="33">
        <v>5</v>
      </c>
      <c r="E30" s="34">
        <v>27</v>
      </c>
      <c r="F30" s="67" t="str">
        <f t="shared" si="0"/>
        <v>(水)</v>
      </c>
      <c r="G30" s="36">
        <v>6</v>
      </c>
      <c r="H30" s="34">
        <v>3</v>
      </c>
      <c r="I30" s="37" t="str">
        <f t="shared" si="1"/>
        <v>(水)</v>
      </c>
      <c r="J30" s="33"/>
      <c r="K30" s="34"/>
      <c r="L30" s="37" t="str">
        <f t="shared" si="2"/>
        <v/>
      </c>
      <c r="M30" s="33"/>
      <c r="N30" s="34"/>
      <c r="O30" s="68" t="str">
        <f t="shared" si="3"/>
        <v/>
      </c>
      <c r="P30" s="161">
        <v>6</v>
      </c>
      <c r="Q30" s="34">
        <v>8</v>
      </c>
      <c r="R30" s="37" t="str">
        <f>IF(P30="","",VLOOKUP(WEEKDAY(DATE($C$1+1988,P30,Q30)),$AY$13:$AZ$19,2))</f>
        <v>(月)</v>
      </c>
      <c r="S30" s="69">
        <v>6</v>
      </c>
      <c r="T30" s="34">
        <v>9</v>
      </c>
      <c r="U30" s="37" t="str">
        <f>IF(S30="","",VLOOKUP(WEEKDAY(DATE($C$1+1988,S30,T30)),$AY$13:$AZ$19,2))</f>
        <v>(火)</v>
      </c>
      <c r="V30" s="33"/>
      <c r="W30" s="34"/>
      <c r="X30" s="37" t="str">
        <f t="shared" si="4"/>
        <v/>
      </c>
      <c r="Y30" s="513"/>
      <c r="Z30" s="515"/>
      <c r="AA30" s="508"/>
      <c r="AB30" s="33"/>
      <c r="AC30" s="34"/>
      <c r="AD30" s="38"/>
      <c r="AE30" s="33"/>
      <c r="AF30" s="34"/>
      <c r="AG30" s="37"/>
      <c r="AH30" s="97">
        <f>DATE($C$1+1988,Y29,Z29)-DATE($C$1+1988,S30,T30)</f>
        <v>9</v>
      </c>
      <c r="AI30" s="98"/>
      <c r="AJ30" s="42"/>
      <c r="AK30" s="42"/>
      <c r="AL30" s="43"/>
      <c r="AM30" s="98"/>
      <c r="AN30" s="42"/>
      <c r="AO30" s="44"/>
      <c r="AP30" s="229"/>
      <c r="AQ30" s="45"/>
      <c r="AR30" s="46"/>
      <c r="AS30" s="47"/>
      <c r="AT30" s="291"/>
      <c r="AU30" s="48"/>
      <c r="AV30" s="47"/>
      <c r="AW30" s="19"/>
    </row>
    <row r="31" spans="1:54" ht="22.5" hidden="1" customHeight="1">
      <c r="A31" s="30"/>
      <c r="B31" s="446">
        <v>11</v>
      </c>
      <c r="C31" s="49" t="s">
        <v>75</v>
      </c>
      <c r="D31" s="50">
        <v>5</v>
      </c>
      <c r="E31" s="51">
        <v>27</v>
      </c>
      <c r="F31" s="52" t="str">
        <f t="shared" si="0"/>
        <v>(水)</v>
      </c>
      <c r="G31" s="53">
        <v>6</v>
      </c>
      <c r="H31" s="51">
        <v>3</v>
      </c>
      <c r="I31" s="54" t="str">
        <f t="shared" si="1"/>
        <v>(水)</v>
      </c>
      <c r="J31" s="50">
        <v>6</v>
      </c>
      <c r="K31" s="51">
        <v>8</v>
      </c>
      <c r="L31" s="54" t="str">
        <f t="shared" si="2"/>
        <v>(月)</v>
      </c>
      <c r="M31" s="50">
        <v>6</v>
      </c>
      <c r="N31" s="51">
        <v>9</v>
      </c>
      <c r="O31" s="55" t="str">
        <f t="shared" si="3"/>
        <v>(火)</v>
      </c>
      <c r="P31" s="50"/>
      <c r="Q31" s="51"/>
      <c r="R31" s="54"/>
      <c r="S31" s="56"/>
      <c r="T31" s="51"/>
      <c r="U31" s="54"/>
      <c r="V31" s="50">
        <v>6</v>
      </c>
      <c r="W31" s="51">
        <v>24</v>
      </c>
      <c r="X31" s="54" t="str">
        <f t="shared" si="4"/>
        <v>(水)</v>
      </c>
      <c r="Y31" s="523">
        <v>6</v>
      </c>
      <c r="Z31" s="524">
        <v>25</v>
      </c>
      <c r="AA31" s="507" t="str">
        <f>IF(Y31="","",VLOOKUP(WEEKDAY(DATE($C$1+1988,Y31,Z31)),$AY$13:$AZ$19,2))</f>
        <v>(木)</v>
      </c>
      <c r="AB31" s="50">
        <v>6</v>
      </c>
      <c r="AC31" s="51">
        <v>29</v>
      </c>
      <c r="AD31" s="55" t="str">
        <f>IF(AB31="","",VLOOKUP(WEEKDAY(DATE($C$1+1988,AB31,AC31)),$AY$13:$AZ$19,2))</f>
        <v>(月)</v>
      </c>
      <c r="AE31" s="50">
        <v>6</v>
      </c>
      <c r="AF31" s="51">
        <v>30</v>
      </c>
      <c r="AG31" s="54" t="str">
        <f>IF(AE31="","",VLOOKUP(WEEKDAY(DATE($C$1+1988,AE31,AF31)),$AY$13:$AZ$19,2))</f>
        <v>(火)</v>
      </c>
      <c r="AH31" s="57">
        <f>DATE($C$1+1988,Y31,Z31)-DATE($C$1+1988,M31,N31)</f>
        <v>16</v>
      </c>
      <c r="AI31" s="22"/>
      <c r="AJ31" s="23"/>
      <c r="AK31" s="23"/>
      <c r="AL31" s="24"/>
      <c r="AM31" s="22"/>
      <c r="AN31" s="23"/>
      <c r="AO31" s="25"/>
      <c r="AP31" s="104"/>
      <c r="AQ31" s="60"/>
      <c r="AR31" s="23"/>
      <c r="AS31" s="28"/>
      <c r="AT31" s="292"/>
      <c r="AU31" s="29"/>
      <c r="AV31" s="28"/>
      <c r="AW31" s="19"/>
    </row>
    <row r="32" spans="1:54" ht="22.5" hidden="1" customHeight="1" thickBot="1">
      <c r="A32" s="134"/>
      <c r="B32" s="447"/>
      <c r="C32" s="116" t="s">
        <v>78</v>
      </c>
      <c r="D32" s="117">
        <v>6</v>
      </c>
      <c r="E32" s="118">
        <v>3</v>
      </c>
      <c r="F32" s="119" t="str">
        <f t="shared" si="0"/>
        <v>(水)</v>
      </c>
      <c r="G32" s="120">
        <v>6</v>
      </c>
      <c r="H32" s="118">
        <v>10</v>
      </c>
      <c r="I32" s="334" t="str">
        <f t="shared" si="1"/>
        <v>(水)</v>
      </c>
      <c r="J32" s="117"/>
      <c r="K32" s="118"/>
      <c r="L32" s="334" t="str">
        <f t="shared" si="2"/>
        <v/>
      </c>
      <c r="M32" s="117"/>
      <c r="N32" s="118"/>
      <c r="O32" s="333" t="str">
        <f t="shared" si="3"/>
        <v/>
      </c>
      <c r="P32" s="117">
        <v>6</v>
      </c>
      <c r="Q32" s="118">
        <v>15</v>
      </c>
      <c r="R32" s="334" t="str">
        <f>IF(P32="","",VLOOKUP(WEEKDAY(DATE($C$1+1988,P32,Q32)),$AY$13:$AZ$19,2))</f>
        <v>(月)</v>
      </c>
      <c r="S32" s="135">
        <v>6</v>
      </c>
      <c r="T32" s="118">
        <v>16</v>
      </c>
      <c r="U32" s="334" t="str">
        <f>IF(S32="","",VLOOKUP(WEEKDAY(DATE($C$1+1988,S32,T32)),$AY$13:$AZ$19,2))</f>
        <v>(火)</v>
      </c>
      <c r="V32" s="117"/>
      <c r="W32" s="118"/>
      <c r="X32" s="334" t="str">
        <f t="shared" si="4"/>
        <v/>
      </c>
      <c r="Y32" s="525"/>
      <c r="Z32" s="526"/>
      <c r="AA32" s="527"/>
      <c r="AB32" s="117"/>
      <c r="AC32" s="118"/>
      <c r="AD32" s="333"/>
      <c r="AE32" s="117"/>
      <c r="AF32" s="118"/>
      <c r="AG32" s="334"/>
      <c r="AH32" s="70">
        <f>DATE($C$1+1988,Y31,Z31)-DATE($C$1+1988,S32,T32)</f>
        <v>9</v>
      </c>
      <c r="AI32" s="71"/>
      <c r="AJ32" s="72"/>
      <c r="AK32" s="72"/>
      <c r="AL32" s="73"/>
      <c r="AM32" s="71"/>
      <c r="AN32" s="72"/>
      <c r="AO32" s="74"/>
      <c r="AP32" s="230"/>
      <c r="AQ32" s="136"/>
      <c r="AR32" s="76"/>
      <c r="AS32" s="77"/>
      <c r="AT32" s="295"/>
      <c r="AU32" s="137"/>
      <c r="AV32" s="77"/>
      <c r="AW32" s="19"/>
    </row>
    <row r="33" spans="1:52" ht="22.5" hidden="1" customHeight="1">
      <c r="A33" s="78" t="s">
        <v>90</v>
      </c>
      <c r="B33" s="448">
        <v>12</v>
      </c>
      <c r="C33" s="79" t="s">
        <v>75</v>
      </c>
      <c r="D33" s="80">
        <v>6</v>
      </c>
      <c r="E33" s="81">
        <f t="shared" ref="E33:E38" si="5">H31</f>
        <v>3</v>
      </c>
      <c r="F33" s="82" t="str">
        <f t="shared" si="0"/>
        <v>(水)</v>
      </c>
      <c r="G33" s="83">
        <v>6</v>
      </c>
      <c r="H33" s="81">
        <v>10</v>
      </c>
      <c r="I33" s="84" t="str">
        <f t="shared" si="1"/>
        <v>(水)</v>
      </c>
      <c r="J33" s="80">
        <v>6</v>
      </c>
      <c r="K33" s="81">
        <v>15</v>
      </c>
      <c r="L33" s="84" t="str">
        <f t="shared" si="2"/>
        <v>(月)</v>
      </c>
      <c r="M33" s="80">
        <v>6</v>
      </c>
      <c r="N33" s="81">
        <v>16</v>
      </c>
      <c r="O33" s="85" t="str">
        <f t="shared" si="3"/>
        <v>(火)</v>
      </c>
      <c r="P33" s="80"/>
      <c r="Q33" s="81"/>
      <c r="R33" s="84"/>
      <c r="S33" s="86"/>
      <c r="T33" s="81"/>
      <c r="U33" s="84"/>
      <c r="V33" s="80">
        <v>7</v>
      </c>
      <c r="W33" s="81">
        <v>1</v>
      </c>
      <c r="X33" s="84" t="str">
        <f t="shared" si="4"/>
        <v>(水)</v>
      </c>
      <c r="Y33" s="528">
        <v>7</v>
      </c>
      <c r="Z33" s="529">
        <v>2</v>
      </c>
      <c r="AA33" s="530" t="str">
        <f>IF(Y33="","",VLOOKUP(WEEKDAY(DATE($C$1+1988,Y33,Z33)),$AY$13:$AZ$19,2))</f>
        <v>(木)</v>
      </c>
      <c r="AB33" s="80">
        <v>7</v>
      </c>
      <c r="AC33" s="81">
        <v>6</v>
      </c>
      <c r="AD33" s="85" t="str">
        <f>IF(AB33="","",VLOOKUP(WEEKDAY(DATE($C$1+1988,AB33,AC33)),$AY$13:$AZ$19,2))</f>
        <v>(月)</v>
      </c>
      <c r="AE33" s="80">
        <v>7</v>
      </c>
      <c r="AF33" s="81">
        <v>7</v>
      </c>
      <c r="AG33" s="84" t="str">
        <f>IF(AE33="","",VLOOKUP(WEEKDAY(DATE($C$1+1988,AE33,AF33)),$AY$13:$AZ$19,2))</f>
        <v>(火)</v>
      </c>
      <c r="AH33" s="87">
        <f>DATE($C$1+1988,Y33,Z33)-DATE($C$1+1988,M33,N33)</f>
        <v>16</v>
      </c>
      <c r="AI33" s="88"/>
      <c r="AJ33" s="89"/>
      <c r="AK33" s="89"/>
      <c r="AL33" s="90"/>
      <c r="AM33" s="88"/>
      <c r="AN33" s="89"/>
      <c r="AO33" s="93"/>
      <c r="AP33" s="231"/>
      <c r="AQ33" s="60"/>
      <c r="AR33" s="89"/>
      <c r="AS33" s="94"/>
      <c r="AT33" s="296"/>
      <c r="AU33" s="139"/>
      <c r="AV33" s="94"/>
      <c r="AW33" s="19"/>
    </row>
    <row r="34" spans="1:52" ht="22.5" hidden="1" customHeight="1">
      <c r="A34" s="21"/>
      <c r="B34" s="445"/>
      <c r="C34" s="32" t="s">
        <v>78</v>
      </c>
      <c r="D34" s="33">
        <v>6</v>
      </c>
      <c r="E34" s="34">
        <f t="shared" si="5"/>
        <v>10</v>
      </c>
      <c r="F34" s="67" t="str">
        <f t="shared" si="0"/>
        <v>(水)</v>
      </c>
      <c r="G34" s="36">
        <v>6</v>
      </c>
      <c r="H34" s="34">
        <v>17</v>
      </c>
      <c r="I34" s="37" t="str">
        <f t="shared" si="1"/>
        <v>(水)</v>
      </c>
      <c r="J34" s="33"/>
      <c r="K34" s="34"/>
      <c r="L34" s="37" t="str">
        <f t="shared" si="2"/>
        <v/>
      </c>
      <c r="M34" s="33"/>
      <c r="N34" s="34"/>
      <c r="O34" s="68" t="str">
        <f t="shared" si="3"/>
        <v/>
      </c>
      <c r="P34" s="33">
        <v>6</v>
      </c>
      <c r="Q34" s="34">
        <v>22</v>
      </c>
      <c r="R34" s="38" t="str">
        <f>IF(P34="","",VLOOKUP(WEEKDAY(DATE($C$1+1988,P34,Q34)),$AY$13:$AZ$19,2))</f>
        <v>(月)</v>
      </c>
      <c r="S34" s="33">
        <v>6</v>
      </c>
      <c r="T34" s="34">
        <v>23</v>
      </c>
      <c r="U34" s="37" t="str">
        <f>IF(S34="","",VLOOKUP(WEEKDAY(DATE($C$1+1988,S34,T34)),$AY$13:$AZ$19,2))</f>
        <v>(火)</v>
      </c>
      <c r="V34" s="33"/>
      <c r="W34" s="34"/>
      <c r="X34" s="37" t="str">
        <f t="shared" si="4"/>
        <v/>
      </c>
      <c r="Y34" s="517"/>
      <c r="Z34" s="519"/>
      <c r="AA34" s="521"/>
      <c r="AB34" s="33"/>
      <c r="AC34" s="34"/>
      <c r="AD34" s="38"/>
      <c r="AE34" s="33"/>
      <c r="AF34" s="34"/>
      <c r="AG34" s="37"/>
      <c r="AH34" s="97">
        <f>DATE($C$1+1988,Y33,Z33)-DATE($C$1+1988,S34,T34)</f>
        <v>9</v>
      </c>
      <c r="AI34" s="98"/>
      <c r="AJ34" s="42"/>
      <c r="AK34" s="42"/>
      <c r="AL34" s="43"/>
      <c r="AM34" s="98"/>
      <c r="AN34" s="42"/>
      <c r="AO34" s="44"/>
      <c r="AP34" s="229"/>
      <c r="AQ34" s="98"/>
      <c r="AR34" s="46"/>
      <c r="AS34" s="47"/>
      <c r="AT34" s="291"/>
      <c r="AU34" s="98"/>
      <c r="AV34" s="47"/>
      <c r="AW34" s="19"/>
    </row>
    <row r="35" spans="1:52" ht="22.5" hidden="1" customHeight="1">
      <c r="A35" s="21"/>
      <c r="B35" s="446">
        <v>13</v>
      </c>
      <c r="C35" s="106" t="s">
        <v>75</v>
      </c>
      <c r="D35" s="107">
        <v>6</v>
      </c>
      <c r="E35" s="108">
        <f t="shared" si="5"/>
        <v>10</v>
      </c>
      <c r="F35" s="109" t="str">
        <f t="shared" si="0"/>
        <v>(水)</v>
      </c>
      <c r="G35" s="110">
        <v>6</v>
      </c>
      <c r="H35" s="108">
        <v>17</v>
      </c>
      <c r="I35" s="111" t="str">
        <f t="shared" si="1"/>
        <v>(水)</v>
      </c>
      <c r="J35" s="107">
        <v>6</v>
      </c>
      <c r="K35" s="108">
        <v>22</v>
      </c>
      <c r="L35" s="111" t="str">
        <f t="shared" si="2"/>
        <v>(月)</v>
      </c>
      <c r="M35" s="107">
        <v>6</v>
      </c>
      <c r="N35" s="108">
        <v>23</v>
      </c>
      <c r="O35" s="112" t="str">
        <f t="shared" si="3"/>
        <v>(火)</v>
      </c>
      <c r="P35" s="107"/>
      <c r="Q35" s="108"/>
      <c r="R35" s="111"/>
      <c r="S35" s="113"/>
      <c r="T35" s="108"/>
      <c r="U35" s="111"/>
      <c r="V35" s="107">
        <v>7</v>
      </c>
      <c r="W35" s="108">
        <v>8</v>
      </c>
      <c r="X35" s="111" t="str">
        <f t="shared" si="4"/>
        <v>(水)</v>
      </c>
      <c r="Y35" s="517">
        <v>7</v>
      </c>
      <c r="Z35" s="519">
        <v>9</v>
      </c>
      <c r="AA35" s="521" t="str">
        <f>IF(Y35="","",VLOOKUP(WEEKDAY(DATE($C$1+1988,Y35,Z35)),$AY$13:$AZ$19,2))</f>
        <v>(木)</v>
      </c>
      <c r="AB35" s="107">
        <v>7</v>
      </c>
      <c r="AC35" s="108">
        <v>13</v>
      </c>
      <c r="AD35" s="112" t="str">
        <f>IF(AB35="","",VLOOKUP(WEEKDAY(DATE($C$1+1988,AB35,AC35)),$AY$13:$AZ$19,2))</f>
        <v>(月)</v>
      </c>
      <c r="AE35" s="107">
        <v>7</v>
      </c>
      <c r="AF35" s="108">
        <v>14</v>
      </c>
      <c r="AG35" s="111" t="str">
        <f>IF(AE35="","",VLOOKUP(WEEKDAY(DATE($C$1+1988,AE35,AF35)),$AY$13:$AZ$19,2))</f>
        <v>(火)</v>
      </c>
      <c r="AH35" s="57">
        <f>DATE($C$1+1988,Y35,Z35)-DATE($C$1+1988,M35,N35)</f>
        <v>16</v>
      </c>
      <c r="AI35" s="22"/>
      <c r="AJ35" s="23"/>
      <c r="AK35" s="23"/>
      <c r="AL35" s="24"/>
      <c r="AM35" s="22"/>
      <c r="AN35" s="23"/>
      <c r="AO35" s="25"/>
      <c r="AP35" s="104"/>
      <c r="AQ35" s="140"/>
      <c r="AR35" s="23"/>
      <c r="AS35" s="25"/>
      <c r="AT35" s="104"/>
      <c r="AU35" s="29"/>
      <c r="AV35" s="28"/>
      <c r="AW35" s="19"/>
    </row>
    <row r="36" spans="1:52" ht="22.5" hidden="1" customHeight="1">
      <c r="A36" s="21"/>
      <c r="B36" s="445"/>
      <c r="C36" s="32" t="s">
        <v>78</v>
      </c>
      <c r="D36" s="33">
        <v>6</v>
      </c>
      <c r="E36" s="34">
        <f t="shared" si="5"/>
        <v>17</v>
      </c>
      <c r="F36" s="67" t="str">
        <f t="shared" si="0"/>
        <v>(水)</v>
      </c>
      <c r="G36" s="36">
        <v>6</v>
      </c>
      <c r="H36" s="34">
        <v>24</v>
      </c>
      <c r="I36" s="37" t="str">
        <f t="shared" si="1"/>
        <v>(水)</v>
      </c>
      <c r="J36" s="33"/>
      <c r="K36" s="34"/>
      <c r="L36" s="37" t="str">
        <f t="shared" si="2"/>
        <v/>
      </c>
      <c r="M36" s="33"/>
      <c r="N36" s="34"/>
      <c r="O36" s="68" t="str">
        <f t="shared" si="3"/>
        <v/>
      </c>
      <c r="P36" s="33">
        <v>6</v>
      </c>
      <c r="Q36" s="34">
        <v>29</v>
      </c>
      <c r="R36" s="38" t="str">
        <f>IF(P36="","",VLOOKUP(WEEKDAY(DATE($C$1+1988,P36,Q36)),$AY$13:$AZ$19,2))</f>
        <v>(月)</v>
      </c>
      <c r="S36" s="33">
        <v>6</v>
      </c>
      <c r="T36" s="34">
        <v>30</v>
      </c>
      <c r="U36" s="37" t="str">
        <f>IF(S36="","",VLOOKUP(WEEKDAY(DATE($C$1+1988,S36,T36)),$AY$13:$AZ$19,2))</f>
        <v>(火)</v>
      </c>
      <c r="V36" s="33"/>
      <c r="W36" s="34"/>
      <c r="X36" s="37" t="str">
        <f t="shared" si="4"/>
        <v/>
      </c>
      <c r="Y36" s="517"/>
      <c r="Z36" s="519"/>
      <c r="AA36" s="521"/>
      <c r="AB36" s="33"/>
      <c r="AC36" s="34"/>
      <c r="AD36" s="38"/>
      <c r="AE36" s="33"/>
      <c r="AF36" s="34"/>
      <c r="AG36" s="37"/>
      <c r="AH36" s="97">
        <f>DATE($C$1+1988,Y35,Z35)-DATE($C$1+1988,S36,T36)</f>
        <v>9</v>
      </c>
      <c r="AI36" s="98"/>
      <c r="AJ36" s="42"/>
      <c r="AK36" s="42"/>
      <c r="AL36" s="43"/>
      <c r="AM36" s="98"/>
      <c r="AN36" s="42"/>
      <c r="AO36" s="44"/>
      <c r="AP36" s="229"/>
      <c r="AQ36" s="141"/>
      <c r="AR36" s="46"/>
      <c r="AS36" s="47"/>
      <c r="AT36" s="291"/>
      <c r="AU36" s="48"/>
      <c r="AV36" s="47"/>
      <c r="AW36" s="19"/>
    </row>
    <row r="37" spans="1:52" ht="23.25" hidden="1" customHeight="1">
      <c r="A37" s="21"/>
      <c r="B37" s="446">
        <v>14</v>
      </c>
      <c r="C37" s="106" t="s">
        <v>75</v>
      </c>
      <c r="D37" s="107">
        <v>6</v>
      </c>
      <c r="E37" s="108">
        <f t="shared" si="5"/>
        <v>17</v>
      </c>
      <c r="F37" s="109" t="str">
        <f t="shared" si="0"/>
        <v>(水)</v>
      </c>
      <c r="G37" s="110">
        <v>6</v>
      </c>
      <c r="H37" s="108">
        <v>24</v>
      </c>
      <c r="I37" s="111" t="str">
        <f t="shared" si="1"/>
        <v>(水)</v>
      </c>
      <c r="J37" s="107">
        <v>6</v>
      </c>
      <c r="K37" s="108">
        <v>29</v>
      </c>
      <c r="L37" s="111" t="str">
        <f t="shared" si="2"/>
        <v>(月)</v>
      </c>
      <c r="M37" s="107">
        <v>6</v>
      </c>
      <c r="N37" s="108">
        <v>30</v>
      </c>
      <c r="O37" s="112" t="str">
        <f t="shared" si="3"/>
        <v>(火)</v>
      </c>
      <c r="P37" s="107"/>
      <c r="Q37" s="108"/>
      <c r="R37" s="111"/>
      <c r="S37" s="113"/>
      <c r="T37" s="108"/>
      <c r="U37" s="111"/>
      <c r="V37" s="107">
        <v>7</v>
      </c>
      <c r="W37" s="108">
        <v>15</v>
      </c>
      <c r="X37" s="111" t="str">
        <f t="shared" si="4"/>
        <v>(水)</v>
      </c>
      <c r="Y37" s="517">
        <v>7</v>
      </c>
      <c r="Z37" s="519">
        <v>16</v>
      </c>
      <c r="AA37" s="521" t="str">
        <f>IF(Y37="","",VLOOKUP(WEEKDAY(DATE($C$1+1988,Y37,Z37)),$AY$13:$AZ$19,2))</f>
        <v>(木)</v>
      </c>
      <c r="AB37" s="107">
        <v>7</v>
      </c>
      <c r="AC37" s="108">
        <v>21</v>
      </c>
      <c r="AD37" s="112" t="str">
        <f>IF(AB37="","",VLOOKUP(WEEKDAY(DATE($C$1+1988,AB37,AC37)),$AY$13:$AZ$19,2))</f>
        <v>(火)</v>
      </c>
      <c r="AE37" s="107">
        <v>7</v>
      </c>
      <c r="AF37" s="108">
        <v>22</v>
      </c>
      <c r="AG37" s="111" t="str">
        <f>IF(AE37="","",VLOOKUP(WEEKDAY(DATE($C$1+1988,AE37,AF37)),$AY$13:$AZ$19,2))</f>
        <v>(水)</v>
      </c>
      <c r="AH37" s="57">
        <f>DATE($C$1+1988,Y37,Z37)-DATE($C$1+1988,M37,N37)</f>
        <v>16</v>
      </c>
      <c r="AI37" s="22"/>
      <c r="AJ37" s="23"/>
      <c r="AK37" s="23"/>
      <c r="AL37" s="24"/>
      <c r="AM37" s="22"/>
      <c r="AN37" s="23"/>
      <c r="AO37" s="25"/>
      <c r="AP37" s="24"/>
      <c r="AQ37" s="23"/>
      <c r="AR37" s="23"/>
      <c r="AS37" s="25"/>
      <c r="AT37" s="24"/>
      <c r="AU37" s="23"/>
      <c r="AV37" s="28"/>
      <c r="AW37" s="19"/>
    </row>
    <row r="38" spans="1:52" ht="23.25" hidden="1" customHeight="1" thickBot="1">
      <c r="A38" s="134"/>
      <c r="B38" s="447"/>
      <c r="C38" s="142" t="s">
        <v>78</v>
      </c>
      <c r="D38" s="143">
        <v>6</v>
      </c>
      <c r="E38" s="125">
        <f t="shared" si="5"/>
        <v>24</v>
      </c>
      <c r="F38" s="144" t="str">
        <f t="shared" si="0"/>
        <v>(水)</v>
      </c>
      <c r="G38" s="145">
        <v>7</v>
      </c>
      <c r="H38" s="125">
        <v>1</v>
      </c>
      <c r="I38" s="126" t="str">
        <f t="shared" si="1"/>
        <v>(水)</v>
      </c>
      <c r="J38" s="143"/>
      <c r="K38" s="125"/>
      <c r="L38" s="126" t="str">
        <f t="shared" si="2"/>
        <v/>
      </c>
      <c r="M38" s="143"/>
      <c r="N38" s="125"/>
      <c r="O38" s="122" t="str">
        <f t="shared" si="3"/>
        <v/>
      </c>
      <c r="P38" s="143">
        <v>7</v>
      </c>
      <c r="Q38" s="125">
        <v>6</v>
      </c>
      <c r="R38" s="122" t="str">
        <f>IF(P38="","",VLOOKUP(WEEKDAY(DATE($C$1+1988,P38,Q38)),$AY$13:$AZ$19,2))</f>
        <v>(月)</v>
      </c>
      <c r="S38" s="143">
        <v>7</v>
      </c>
      <c r="T38" s="125">
        <v>7</v>
      </c>
      <c r="U38" s="126" t="str">
        <f>IF(S38="","",VLOOKUP(WEEKDAY(DATE($C$1+1988,S38,T38)),$AY$13:$AZ$19,2))</f>
        <v>(火)</v>
      </c>
      <c r="V38" s="143"/>
      <c r="W38" s="125"/>
      <c r="X38" s="126" t="str">
        <f t="shared" si="4"/>
        <v/>
      </c>
      <c r="Y38" s="518"/>
      <c r="Z38" s="520"/>
      <c r="AA38" s="522"/>
      <c r="AB38" s="143"/>
      <c r="AC38" s="125"/>
      <c r="AD38" s="122"/>
      <c r="AE38" s="143"/>
      <c r="AF38" s="125"/>
      <c r="AG38" s="126"/>
      <c r="AH38" s="70">
        <f>DATE($C$1+1988,Y37,Z37)-DATE($C$1+1988,S38,T38)</f>
        <v>9</v>
      </c>
      <c r="AI38" s="71"/>
      <c r="AJ38" s="72"/>
      <c r="AK38" s="72"/>
      <c r="AL38" s="73"/>
      <c r="AM38" s="71"/>
      <c r="AN38" s="72"/>
      <c r="AO38" s="74"/>
      <c r="AP38" s="230"/>
      <c r="AQ38" s="127"/>
      <c r="AR38" s="76"/>
      <c r="AS38" s="77"/>
      <c r="AT38" s="295"/>
      <c r="AU38" s="137"/>
      <c r="AV38" s="77"/>
      <c r="AW38" s="19"/>
    </row>
    <row r="39" spans="1:52" s="17" customFormat="1" ht="23.25" hidden="1" customHeight="1" thickBot="1">
      <c r="A39" s="531" t="s">
        <v>56</v>
      </c>
      <c r="B39" s="533" t="s">
        <v>57</v>
      </c>
      <c r="C39" s="533" t="s">
        <v>58</v>
      </c>
      <c r="D39" s="535" t="s">
        <v>59</v>
      </c>
      <c r="E39" s="536"/>
      <c r="F39" s="537"/>
      <c r="G39" s="541" t="s">
        <v>60</v>
      </c>
      <c r="H39" s="536"/>
      <c r="I39" s="542"/>
      <c r="J39" s="545" t="s">
        <v>61</v>
      </c>
      <c r="K39" s="546"/>
      <c r="L39" s="547"/>
      <c r="M39" s="553" t="s">
        <v>62</v>
      </c>
      <c r="N39" s="554"/>
      <c r="O39" s="554"/>
      <c r="P39" s="471" t="s">
        <v>63</v>
      </c>
      <c r="Q39" s="472"/>
      <c r="R39" s="475"/>
      <c r="S39" s="472" t="s">
        <v>64</v>
      </c>
      <c r="T39" s="472"/>
      <c r="U39" s="475"/>
      <c r="V39" s="455" t="s">
        <v>65</v>
      </c>
      <c r="W39" s="456"/>
      <c r="X39" s="457"/>
      <c r="Y39" s="449" t="s">
        <v>66</v>
      </c>
      <c r="Z39" s="450"/>
      <c r="AA39" s="451"/>
      <c r="AB39" s="455" t="s">
        <v>67</v>
      </c>
      <c r="AC39" s="456"/>
      <c r="AD39" s="457"/>
      <c r="AE39" s="455" t="s">
        <v>68</v>
      </c>
      <c r="AF39" s="456"/>
      <c r="AG39" s="457"/>
      <c r="AH39" s="551" t="s">
        <v>69</v>
      </c>
      <c r="AI39" s="477" t="s">
        <v>70</v>
      </c>
      <c r="AJ39" s="478"/>
      <c r="AK39" s="478"/>
      <c r="AL39" s="478"/>
      <c r="AM39" s="478"/>
      <c r="AN39" s="478"/>
      <c r="AO39" s="479"/>
      <c r="AP39" s="326"/>
      <c r="AQ39" s="477" t="s">
        <v>71</v>
      </c>
      <c r="AR39" s="478"/>
      <c r="AS39" s="478"/>
      <c r="AT39" s="478"/>
      <c r="AU39" s="478"/>
      <c r="AV39" s="479"/>
      <c r="AW39" s="16"/>
      <c r="AY39" s="14"/>
      <c r="AZ39" s="14"/>
    </row>
    <row r="40" spans="1:52" s="17" customFormat="1" ht="23.25" hidden="1" customHeight="1" thickBot="1">
      <c r="A40" s="532"/>
      <c r="B40" s="534"/>
      <c r="C40" s="534"/>
      <c r="D40" s="538"/>
      <c r="E40" s="539"/>
      <c r="F40" s="540"/>
      <c r="G40" s="543"/>
      <c r="H40" s="539"/>
      <c r="I40" s="544"/>
      <c r="J40" s="548"/>
      <c r="K40" s="549"/>
      <c r="L40" s="550"/>
      <c r="M40" s="555"/>
      <c r="N40" s="556"/>
      <c r="O40" s="556"/>
      <c r="P40" s="473"/>
      <c r="Q40" s="474"/>
      <c r="R40" s="476"/>
      <c r="S40" s="474"/>
      <c r="T40" s="474"/>
      <c r="U40" s="476"/>
      <c r="V40" s="458"/>
      <c r="W40" s="459"/>
      <c r="X40" s="460"/>
      <c r="Y40" s="452"/>
      <c r="Z40" s="453"/>
      <c r="AA40" s="454"/>
      <c r="AB40" s="458"/>
      <c r="AC40" s="459"/>
      <c r="AD40" s="460"/>
      <c r="AE40" s="458"/>
      <c r="AF40" s="459"/>
      <c r="AG40" s="460"/>
      <c r="AH40" s="552"/>
      <c r="AI40" s="483" t="s">
        <v>72</v>
      </c>
      <c r="AJ40" s="484"/>
      <c r="AK40" s="484"/>
      <c r="AL40" s="484"/>
      <c r="AM40" s="483" t="s">
        <v>73</v>
      </c>
      <c r="AN40" s="484"/>
      <c r="AO40" s="496"/>
      <c r="AP40" s="327"/>
      <c r="AQ40" s="483" t="s">
        <v>72</v>
      </c>
      <c r="AR40" s="484"/>
      <c r="AS40" s="496"/>
      <c r="AT40" s="327"/>
      <c r="AU40" s="483" t="s">
        <v>73</v>
      </c>
      <c r="AV40" s="496"/>
      <c r="AW40" s="16"/>
    </row>
    <row r="41" spans="1:52" ht="23.25" hidden="1" customHeight="1">
      <c r="A41" s="21" t="s">
        <v>90</v>
      </c>
      <c r="B41" s="448">
        <v>15</v>
      </c>
      <c r="C41" s="49" t="s">
        <v>75</v>
      </c>
      <c r="D41" s="50">
        <v>6</v>
      </c>
      <c r="E41" s="51">
        <v>24</v>
      </c>
      <c r="F41" s="52" t="str">
        <f t="shared" ref="F41:F68" si="6">IF(D41="","",VLOOKUP(WEEKDAY(DATE($C$1+1988,D41,E41)),$AY$13:$AZ$19,2))</f>
        <v>(水)</v>
      </c>
      <c r="G41" s="53">
        <v>7</v>
      </c>
      <c r="H41" s="51">
        <v>1</v>
      </c>
      <c r="I41" s="54" t="str">
        <f t="shared" ref="I41:I68" si="7">IF(G41="","",VLOOKUP(WEEKDAY(DATE($C$1+1988,G41,H41)),$AY$13:$AZ$19,2))</f>
        <v>(水)</v>
      </c>
      <c r="J41" s="50">
        <v>7</v>
      </c>
      <c r="K41" s="51">
        <v>6</v>
      </c>
      <c r="L41" s="54" t="str">
        <f t="shared" ref="L41:L68" si="8">IF(J41="","",VLOOKUP(WEEKDAY(DATE($C$1+1988,J41,K41)),$AY$13:$AZ$19,2))</f>
        <v>(月)</v>
      </c>
      <c r="M41" s="50">
        <v>7</v>
      </c>
      <c r="N41" s="51">
        <v>7</v>
      </c>
      <c r="O41" s="55" t="str">
        <f t="shared" ref="O41:O68" si="9">IF(M41="","",VLOOKUP(WEEKDAY(DATE($C$1+1988,M41,N41)),$AY$13:$AZ$19,2))</f>
        <v>(火)</v>
      </c>
      <c r="P41" s="50"/>
      <c r="Q41" s="51"/>
      <c r="R41" s="54"/>
      <c r="S41" s="56"/>
      <c r="T41" s="51"/>
      <c r="U41" s="54"/>
      <c r="V41" s="50">
        <v>7</v>
      </c>
      <c r="W41" s="51">
        <v>22</v>
      </c>
      <c r="X41" s="54" t="str">
        <f t="shared" ref="X41:X68" si="10">IF(V41="","",VLOOKUP(WEEKDAY(DATE($C$1+1988,V41,W41)),$AY$13:$AZ$19,2))</f>
        <v>(水)</v>
      </c>
      <c r="Y41" s="523">
        <v>7</v>
      </c>
      <c r="Z41" s="524">
        <v>23</v>
      </c>
      <c r="AA41" s="507" t="str">
        <f>IF(Y41="","",VLOOKUP(WEEKDAY(DATE($C$1+1988,Y41,Z41)),$AY$13:$AZ$19,2))</f>
        <v>(木)</v>
      </c>
      <c r="AB41" s="50">
        <v>7</v>
      </c>
      <c r="AC41" s="51">
        <v>27</v>
      </c>
      <c r="AD41" s="55" t="str">
        <f>IF(AB41="","",VLOOKUP(WEEKDAY(DATE($C$1+1988,AB41,AC41)),$AY$13:$AZ$19,2))</f>
        <v>(月)</v>
      </c>
      <c r="AE41" s="50">
        <v>7</v>
      </c>
      <c r="AF41" s="51">
        <v>28</v>
      </c>
      <c r="AG41" s="54" t="str">
        <f>IF(AE41="","",VLOOKUP(WEEKDAY(DATE($C$1+1988,AE41,AF41)),$AY$13:$AZ$19,2))</f>
        <v>(火)</v>
      </c>
      <c r="AH41" s="57">
        <f>DATE($C$1+1988,Y41,Z41)-DATE($C$1+1988,M41,N41)</f>
        <v>16</v>
      </c>
      <c r="AI41" s="22"/>
      <c r="AJ41" s="23"/>
      <c r="AK41" s="23"/>
      <c r="AL41" s="23"/>
      <c r="AM41" s="22"/>
      <c r="AN41" s="60"/>
      <c r="AO41" s="25"/>
      <c r="AP41" s="104"/>
      <c r="AQ41" s="60"/>
      <c r="AR41" s="27"/>
      <c r="AS41" s="28"/>
      <c r="AT41" s="292"/>
      <c r="AU41" s="29"/>
      <c r="AV41" s="28"/>
      <c r="AW41" s="19"/>
      <c r="AY41" s="17"/>
      <c r="AZ41" s="17"/>
    </row>
    <row r="42" spans="1:52" ht="23.25" hidden="1" customHeight="1">
      <c r="A42" s="21"/>
      <c r="B42" s="445"/>
      <c r="C42" s="146" t="s">
        <v>78</v>
      </c>
      <c r="D42" s="147">
        <v>7</v>
      </c>
      <c r="E42" s="148">
        <v>1</v>
      </c>
      <c r="F42" s="149" t="str">
        <f t="shared" si="6"/>
        <v>(水)</v>
      </c>
      <c r="G42" s="150">
        <v>7</v>
      </c>
      <c r="H42" s="148">
        <v>8</v>
      </c>
      <c r="I42" s="151" t="str">
        <f t="shared" si="7"/>
        <v>(水)</v>
      </c>
      <c r="J42" s="147"/>
      <c r="K42" s="148"/>
      <c r="L42" s="151" t="str">
        <f t="shared" si="8"/>
        <v/>
      </c>
      <c r="M42" s="147"/>
      <c r="N42" s="148"/>
      <c r="O42" s="152" t="str">
        <f t="shared" si="9"/>
        <v/>
      </c>
      <c r="P42" s="147">
        <v>7</v>
      </c>
      <c r="Q42" s="148">
        <v>13</v>
      </c>
      <c r="R42" s="63" t="str">
        <f>IF(P42="","",VLOOKUP(WEEKDAY(DATE($C$1+1988,P42,Q42)),$AY$13:$AZ$19,2))</f>
        <v>(月)</v>
      </c>
      <c r="S42" s="153">
        <v>7</v>
      </c>
      <c r="T42" s="148">
        <v>14</v>
      </c>
      <c r="U42" s="63" t="str">
        <f>IF(S42="","",VLOOKUP(WEEKDAY(DATE($C$1+1988,S42,T42)),$AY$13:$AZ$19,2))</f>
        <v>(火)</v>
      </c>
      <c r="V42" s="147"/>
      <c r="W42" s="148"/>
      <c r="X42" s="151" t="str">
        <f t="shared" si="10"/>
        <v/>
      </c>
      <c r="Y42" s="523"/>
      <c r="Z42" s="524"/>
      <c r="AA42" s="507"/>
      <c r="AB42" s="147"/>
      <c r="AC42" s="148"/>
      <c r="AD42" s="152"/>
      <c r="AE42" s="147"/>
      <c r="AF42" s="148"/>
      <c r="AG42" s="151"/>
      <c r="AH42" s="40">
        <f>DATE($C$1+1988,Y41,Z41)-DATE($C$1+1988,S42,T42)</f>
        <v>9</v>
      </c>
      <c r="AI42" s="154"/>
      <c r="AJ42" s="155"/>
      <c r="AK42" s="155"/>
      <c r="AL42" s="156"/>
      <c r="AM42" s="154"/>
      <c r="AN42" s="155"/>
      <c r="AO42" s="157"/>
      <c r="AP42" s="232"/>
      <c r="AQ42" s="154"/>
      <c r="AR42" s="96"/>
      <c r="AS42" s="158"/>
      <c r="AT42" s="297"/>
      <c r="AU42" s="154"/>
      <c r="AV42" s="157"/>
      <c r="AW42" s="19"/>
    </row>
    <row r="43" spans="1:52" ht="23.25" hidden="1" customHeight="1">
      <c r="A43" s="30"/>
      <c r="B43" s="446">
        <v>16</v>
      </c>
      <c r="C43" s="106" t="s">
        <v>75</v>
      </c>
      <c r="D43" s="107">
        <v>7</v>
      </c>
      <c r="E43" s="108">
        <v>1</v>
      </c>
      <c r="F43" s="109" t="str">
        <f t="shared" si="6"/>
        <v>(水)</v>
      </c>
      <c r="G43" s="110">
        <v>7</v>
      </c>
      <c r="H43" s="108">
        <v>8</v>
      </c>
      <c r="I43" s="111" t="str">
        <f t="shared" si="7"/>
        <v>(水)</v>
      </c>
      <c r="J43" s="107">
        <v>7</v>
      </c>
      <c r="K43" s="108">
        <v>13</v>
      </c>
      <c r="L43" s="111" t="str">
        <f t="shared" si="8"/>
        <v>(月)</v>
      </c>
      <c r="M43" s="107">
        <v>7</v>
      </c>
      <c r="N43" s="108">
        <v>14</v>
      </c>
      <c r="O43" s="112" t="str">
        <f t="shared" si="9"/>
        <v>(火)</v>
      </c>
      <c r="P43" s="107"/>
      <c r="Q43" s="108"/>
      <c r="R43" s="111"/>
      <c r="S43" s="113"/>
      <c r="T43" s="108"/>
      <c r="U43" s="111"/>
      <c r="V43" s="107">
        <v>7</v>
      </c>
      <c r="W43" s="108">
        <v>29</v>
      </c>
      <c r="X43" s="111" t="str">
        <f t="shared" si="10"/>
        <v>(水)</v>
      </c>
      <c r="Y43" s="512">
        <v>7</v>
      </c>
      <c r="Z43" s="514">
        <v>30</v>
      </c>
      <c r="AA43" s="516" t="str">
        <f>IF(Y43="","",VLOOKUP(WEEKDAY(DATE($C$1+1988,Y43,Z43)),$AY$13:$AZ$19,2))</f>
        <v>(木)</v>
      </c>
      <c r="AB43" s="107">
        <v>8</v>
      </c>
      <c r="AC43" s="108">
        <v>3</v>
      </c>
      <c r="AD43" s="112" t="str">
        <f>IF(AB43="","",VLOOKUP(WEEKDAY(DATE($C$1+1988,AB43,AC43)),$AY$13:$AZ$19,2))</f>
        <v>(月)</v>
      </c>
      <c r="AE43" s="107">
        <v>8</v>
      </c>
      <c r="AF43" s="108">
        <v>4</v>
      </c>
      <c r="AG43" s="111" t="str">
        <f>IF(AE43="","",VLOOKUP(WEEKDAY(DATE($C$1+1988,AE43,AF43)),$AY$13:$AZ$19,2))</f>
        <v>(火)</v>
      </c>
      <c r="AH43" s="57">
        <f>DATE($C$1+1988,Y43,Z43)-DATE($C$1+1988,M43,N43)</f>
        <v>16</v>
      </c>
      <c r="AI43" s="22"/>
      <c r="AJ43" s="23"/>
      <c r="AK43" s="23"/>
      <c r="AL43" s="23"/>
      <c r="AM43" s="22"/>
      <c r="AN43" s="60"/>
      <c r="AO43" s="25"/>
      <c r="AP43" s="104"/>
      <c r="AQ43" s="60"/>
      <c r="AR43" s="27"/>
      <c r="AS43" s="28"/>
      <c r="AT43" s="292"/>
      <c r="AU43" s="29"/>
      <c r="AV43" s="28"/>
      <c r="AW43" s="19"/>
    </row>
    <row r="44" spans="1:52" ht="23.25" hidden="1" customHeight="1" thickBot="1">
      <c r="A44" s="115"/>
      <c r="B44" s="447"/>
      <c r="C44" s="142" t="s">
        <v>78</v>
      </c>
      <c r="D44" s="143">
        <v>7</v>
      </c>
      <c r="E44" s="125">
        <v>8</v>
      </c>
      <c r="F44" s="144" t="str">
        <f t="shared" si="6"/>
        <v>(水)</v>
      </c>
      <c r="G44" s="145">
        <v>7</v>
      </c>
      <c r="H44" s="125">
        <v>15</v>
      </c>
      <c r="I44" s="126" t="str">
        <f t="shared" si="7"/>
        <v>(水)</v>
      </c>
      <c r="J44" s="143"/>
      <c r="K44" s="125"/>
      <c r="L44" s="126" t="str">
        <f t="shared" si="8"/>
        <v/>
      </c>
      <c r="M44" s="143"/>
      <c r="N44" s="125"/>
      <c r="O44" s="122" t="str">
        <f t="shared" si="9"/>
        <v/>
      </c>
      <c r="P44" s="143">
        <v>7</v>
      </c>
      <c r="Q44" s="125">
        <v>21</v>
      </c>
      <c r="R44" s="122" t="str">
        <f>IF(P44="","",VLOOKUP(WEEKDAY(DATE($C$1+1988,P44,Q44)),$AY$13:$AZ$19,2))</f>
        <v>(火)</v>
      </c>
      <c r="S44" s="143">
        <v>7</v>
      </c>
      <c r="T44" s="125">
        <v>22</v>
      </c>
      <c r="U44" s="126" t="str">
        <f>IF(S44="","",VLOOKUP(WEEKDAY(DATE($C$1+1988,S44,T44)),$AY$13:$AZ$19,2))</f>
        <v>(水)</v>
      </c>
      <c r="V44" s="143"/>
      <c r="W44" s="125"/>
      <c r="X44" s="126" t="str">
        <f t="shared" si="10"/>
        <v/>
      </c>
      <c r="Y44" s="525"/>
      <c r="Z44" s="526"/>
      <c r="AA44" s="527"/>
      <c r="AB44" s="143"/>
      <c r="AC44" s="125"/>
      <c r="AD44" s="122"/>
      <c r="AE44" s="143"/>
      <c r="AF44" s="125"/>
      <c r="AG44" s="126"/>
      <c r="AH44" s="70">
        <f>DATE($C$1+1988,Y43,Z43)-DATE($C$1+1988,S44,T44)</f>
        <v>8</v>
      </c>
      <c r="AI44" s="71"/>
      <c r="AJ44" s="72"/>
      <c r="AK44" s="72"/>
      <c r="AL44" s="73"/>
      <c r="AM44" s="71"/>
      <c r="AN44" s="72"/>
      <c r="AO44" s="74"/>
      <c r="AP44" s="230"/>
      <c r="AQ44" s="71"/>
      <c r="AR44" s="128"/>
      <c r="AS44" s="77"/>
      <c r="AT44" s="295"/>
      <c r="AU44" s="71"/>
      <c r="AV44" s="74"/>
      <c r="AW44" s="19"/>
    </row>
    <row r="45" spans="1:52" ht="23.25" hidden="1" customHeight="1">
      <c r="A45" s="30" t="s">
        <v>91</v>
      </c>
      <c r="B45" s="448">
        <v>17</v>
      </c>
      <c r="C45" s="79" t="s">
        <v>75</v>
      </c>
      <c r="D45" s="80">
        <v>7</v>
      </c>
      <c r="E45" s="81">
        <v>8</v>
      </c>
      <c r="F45" s="82" t="str">
        <f t="shared" si="6"/>
        <v>(水)</v>
      </c>
      <c r="G45" s="83">
        <v>7</v>
      </c>
      <c r="H45" s="81">
        <v>15</v>
      </c>
      <c r="I45" s="84" t="str">
        <f t="shared" si="7"/>
        <v>(水)</v>
      </c>
      <c r="J45" s="80">
        <v>7</v>
      </c>
      <c r="K45" s="81">
        <v>21</v>
      </c>
      <c r="L45" s="84" t="str">
        <f t="shared" si="8"/>
        <v>(火)</v>
      </c>
      <c r="M45" s="80">
        <v>7</v>
      </c>
      <c r="N45" s="81">
        <v>22</v>
      </c>
      <c r="O45" s="85" t="str">
        <f t="shared" si="9"/>
        <v>(水)</v>
      </c>
      <c r="P45" s="80"/>
      <c r="Q45" s="81"/>
      <c r="R45" s="84"/>
      <c r="S45" s="86"/>
      <c r="T45" s="81"/>
      <c r="U45" s="84"/>
      <c r="V45" s="80">
        <v>8</v>
      </c>
      <c r="W45" s="81">
        <v>5</v>
      </c>
      <c r="X45" s="84" t="str">
        <f t="shared" si="10"/>
        <v>(水)</v>
      </c>
      <c r="Y45" s="528">
        <v>8</v>
      </c>
      <c r="Z45" s="529">
        <v>6</v>
      </c>
      <c r="AA45" s="530" t="str">
        <f>IF(Y45="","",VLOOKUP(WEEKDAY(DATE($C$1+1988,Y45,Z45)),$AY$13:$AZ$19,2))</f>
        <v>(木)</v>
      </c>
      <c r="AB45" s="80">
        <v>8</v>
      </c>
      <c r="AC45" s="81">
        <v>10</v>
      </c>
      <c r="AD45" s="85" t="str">
        <f>IF(AB45="","",VLOOKUP(WEEKDAY(DATE($C$1+1988,AB45,AC45)),$AY$13:$AZ$19,2))</f>
        <v>(月)</v>
      </c>
      <c r="AE45" s="80">
        <v>8</v>
      </c>
      <c r="AF45" s="81">
        <v>11</v>
      </c>
      <c r="AG45" s="84" t="str">
        <f>IF(AE45="","",VLOOKUP(WEEKDAY(DATE($C$1+1988,AE45,AF45)),$AY$13:$AZ$19,2))</f>
        <v>(火)</v>
      </c>
      <c r="AH45" s="87">
        <f>DATE($C$1+1988,Y45,Z45)-DATE($C$1+1988,M45,N45)</f>
        <v>15</v>
      </c>
      <c r="AI45" s="88"/>
      <c r="AJ45" s="89"/>
      <c r="AK45" s="89"/>
      <c r="AL45" s="90"/>
      <c r="AM45" s="88"/>
      <c r="AN45" s="89"/>
      <c r="AO45" s="93"/>
      <c r="AP45" s="231"/>
      <c r="AQ45" s="159"/>
      <c r="AR45" s="89"/>
      <c r="AS45" s="93"/>
      <c r="AT45" s="222"/>
      <c r="AU45" s="187"/>
      <c r="AV45" s="93"/>
      <c r="AW45" s="19"/>
    </row>
    <row r="46" spans="1:52" ht="23.25" hidden="1" customHeight="1">
      <c r="A46" s="30"/>
      <c r="B46" s="445"/>
      <c r="C46" s="160" t="s">
        <v>78</v>
      </c>
      <c r="D46" s="161">
        <v>7</v>
      </c>
      <c r="E46" s="162">
        <v>15</v>
      </c>
      <c r="F46" s="35" t="str">
        <f t="shared" si="6"/>
        <v>(水)</v>
      </c>
      <c r="G46" s="163">
        <v>7</v>
      </c>
      <c r="H46" s="162">
        <v>22</v>
      </c>
      <c r="I46" s="164" t="str">
        <f t="shared" si="7"/>
        <v>(水)</v>
      </c>
      <c r="J46" s="161"/>
      <c r="K46" s="162"/>
      <c r="L46" s="164" t="str">
        <f t="shared" si="8"/>
        <v/>
      </c>
      <c r="M46" s="161"/>
      <c r="N46" s="162"/>
      <c r="O46" s="68" t="str">
        <f t="shared" si="9"/>
        <v/>
      </c>
      <c r="P46" s="161">
        <v>7</v>
      </c>
      <c r="Q46" s="162">
        <v>27</v>
      </c>
      <c r="R46" s="164" t="str">
        <f>IF(P46="","",VLOOKUP(WEEKDAY(DATE($C$1+1988,P46,Q46)),$AY$13:$AZ$19,2))</f>
        <v>(月)</v>
      </c>
      <c r="S46" s="69">
        <v>7</v>
      </c>
      <c r="T46" s="162">
        <v>28</v>
      </c>
      <c r="U46" s="164" t="str">
        <f>IF(S46="","",VLOOKUP(WEEKDAY(DATE($C$1+1988,S46,T46)),$AY$13:$AZ$19,2))</f>
        <v>(火)</v>
      </c>
      <c r="V46" s="161"/>
      <c r="W46" s="162"/>
      <c r="X46" s="164" t="str">
        <f t="shared" si="10"/>
        <v/>
      </c>
      <c r="Y46" s="517"/>
      <c r="Z46" s="519"/>
      <c r="AA46" s="521"/>
      <c r="AB46" s="161"/>
      <c r="AC46" s="162"/>
      <c r="AD46" s="68"/>
      <c r="AE46" s="161"/>
      <c r="AF46" s="162"/>
      <c r="AG46" s="164"/>
      <c r="AH46" s="97">
        <f>DATE($C$1+1988,Y45,Z45)-DATE($C$1+1988,S46,T46)</f>
        <v>9</v>
      </c>
      <c r="AI46" s="98"/>
      <c r="AJ46" s="42"/>
      <c r="AK46" s="42"/>
      <c r="AL46" s="43"/>
      <c r="AM46" s="98"/>
      <c r="AN46" s="42"/>
      <c r="AO46" s="44"/>
      <c r="AP46" s="229"/>
      <c r="AQ46" s="141"/>
      <c r="AR46" s="42"/>
      <c r="AS46" s="47"/>
      <c r="AT46" s="291"/>
      <c r="AU46" s="48"/>
      <c r="AV46" s="47"/>
      <c r="AW46" s="19"/>
    </row>
    <row r="47" spans="1:52" ht="23.25" hidden="1" customHeight="1">
      <c r="A47" s="30"/>
      <c r="B47" s="446">
        <v>18</v>
      </c>
      <c r="C47" s="106" t="s">
        <v>75</v>
      </c>
      <c r="D47" s="107">
        <v>7</v>
      </c>
      <c r="E47" s="108">
        <v>15</v>
      </c>
      <c r="F47" s="109" t="str">
        <f t="shared" si="6"/>
        <v>(水)</v>
      </c>
      <c r="G47" s="110">
        <v>7</v>
      </c>
      <c r="H47" s="108">
        <v>22</v>
      </c>
      <c r="I47" s="111" t="str">
        <f t="shared" si="7"/>
        <v>(水)</v>
      </c>
      <c r="J47" s="107">
        <v>7</v>
      </c>
      <c r="K47" s="108">
        <v>27</v>
      </c>
      <c r="L47" s="111" t="str">
        <f t="shared" si="8"/>
        <v>(月)</v>
      </c>
      <c r="M47" s="107">
        <v>7</v>
      </c>
      <c r="N47" s="108">
        <v>28</v>
      </c>
      <c r="O47" s="112" t="str">
        <f t="shared" si="9"/>
        <v>(火)</v>
      </c>
      <c r="P47" s="107"/>
      <c r="Q47" s="108"/>
      <c r="R47" s="111"/>
      <c r="S47" s="113"/>
      <c r="T47" s="108"/>
      <c r="U47" s="111"/>
      <c r="V47" s="107">
        <v>8</v>
      </c>
      <c r="W47" s="108">
        <v>19</v>
      </c>
      <c r="X47" s="111" t="str">
        <f t="shared" si="10"/>
        <v>(水)</v>
      </c>
      <c r="Y47" s="517">
        <v>8</v>
      </c>
      <c r="Z47" s="519">
        <v>20</v>
      </c>
      <c r="AA47" s="521" t="str">
        <f>IF(Y47="","",VLOOKUP(WEEKDAY(DATE($C$1+1988,Y47,Z47)),$AY$13:$AZ$19,2))</f>
        <v>(木)</v>
      </c>
      <c r="AB47" s="107">
        <v>8</v>
      </c>
      <c r="AC47" s="108">
        <v>24</v>
      </c>
      <c r="AD47" s="112" t="str">
        <f>IF(AB47="","",VLOOKUP(WEEKDAY(DATE($C$1+1988,AB47,AC47)),$AY$13:$AZ$19,2))</f>
        <v>(月)</v>
      </c>
      <c r="AE47" s="107">
        <v>8</v>
      </c>
      <c r="AF47" s="108">
        <v>25</v>
      </c>
      <c r="AG47" s="111" t="str">
        <f>IF(AE47="","",VLOOKUP(WEEKDAY(DATE($C$1+1988,AE47,AF47)),$AY$13:$AZ$19,2))</f>
        <v>(火)</v>
      </c>
      <c r="AH47" s="129">
        <f>DATE($C$1+1988,Y47,Z47)-DATE($C$1+1988,M47,N47)</f>
        <v>23</v>
      </c>
      <c r="AI47" s="22"/>
      <c r="AJ47" s="23"/>
      <c r="AK47" s="23"/>
      <c r="AL47" s="24"/>
      <c r="AM47" s="22"/>
      <c r="AN47" s="23"/>
      <c r="AO47" s="25"/>
      <c r="AP47" s="104"/>
      <c r="AQ47" s="60"/>
      <c r="AR47" s="60"/>
      <c r="AS47" s="25"/>
      <c r="AT47" s="104"/>
      <c r="AU47" s="29"/>
      <c r="AV47" s="28"/>
      <c r="AW47" s="19"/>
    </row>
    <row r="48" spans="1:52" ht="23.25" hidden="1" customHeight="1">
      <c r="A48" s="30"/>
      <c r="B48" s="445"/>
      <c r="C48" s="160" t="s">
        <v>78</v>
      </c>
      <c r="D48" s="161">
        <v>7</v>
      </c>
      <c r="E48" s="162">
        <v>22</v>
      </c>
      <c r="F48" s="35" t="str">
        <f t="shared" si="6"/>
        <v>(水)</v>
      </c>
      <c r="G48" s="163">
        <v>7</v>
      </c>
      <c r="H48" s="162">
        <v>29</v>
      </c>
      <c r="I48" s="164" t="str">
        <f t="shared" si="7"/>
        <v>(水)</v>
      </c>
      <c r="J48" s="161"/>
      <c r="K48" s="162"/>
      <c r="L48" s="164" t="str">
        <f t="shared" si="8"/>
        <v/>
      </c>
      <c r="M48" s="161"/>
      <c r="N48" s="162"/>
      <c r="O48" s="68" t="str">
        <f t="shared" si="9"/>
        <v/>
      </c>
      <c r="P48" s="161">
        <v>8</v>
      </c>
      <c r="Q48" s="162">
        <v>3</v>
      </c>
      <c r="R48" s="164" t="str">
        <f>IF(P48="","",VLOOKUP(WEEKDAY(DATE($C$1+1988,P48,Q48)),$AY$13:$AZ$19,2))</f>
        <v>(月)</v>
      </c>
      <c r="S48" s="69">
        <v>8</v>
      </c>
      <c r="T48" s="162">
        <v>4</v>
      </c>
      <c r="U48" s="164" t="str">
        <f>IF(S48="","",VLOOKUP(WEEKDAY(DATE($C$1+1988,S48,T48)),$AY$13:$AZ$19,2))</f>
        <v>(火)</v>
      </c>
      <c r="V48" s="161"/>
      <c r="W48" s="162"/>
      <c r="X48" s="164" t="str">
        <f t="shared" si="10"/>
        <v/>
      </c>
      <c r="Y48" s="517"/>
      <c r="Z48" s="519"/>
      <c r="AA48" s="521"/>
      <c r="AB48" s="161"/>
      <c r="AC48" s="162"/>
      <c r="AD48" s="68"/>
      <c r="AE48" s="161"/>
      <c r="AF48" s="162"/>
      <c r="AG48" s="164"/>
      <c r="AH48" s="97">
        <f>DATE($C$1+1988,Y47,Z47)-DATE($C$1+1988,S48,T48)</f>
        <v>16</v>
      </c>
      <c r="AI48" s="98"/>
      <c r="AJ48" s="42"/>
      <c r="AK48" s="42"/>
      <c r="AL48" s="43"/>
      <c r="AM48" s="98"/>
      <c r="AN48" s="42"/>
      <c r="AO48" s="44"/>
      <c r="AP48" s="229"/>
      <c r="AQ48" s="141"/>
      <c r="AR48" s="42"/>
      <c r="AS48" s="47"/>
      <c r="AT48" s="291"/>
      <c r="AU48" s="48"/>
      <c r="AV48" s="47"/>
      <c r="AW48" s="19"/>
    </row>
    <row r="49" spans="1:49" ht="23.25" hidden="1" customHeight="1" thickBot="1">
      <c r="A49" s="21"/>
      <c r="B49" s="446">
        <v>19</v>
      </c>
      <c r="C49" s="106" t="s">
        <v>75</v>
      </c>
      <c r="D49" s="107">
        <v>7</v>
      </c>
      <c r="E49" s="108">
        <v>22</v>
      </c>
      <c r="F49" s="109" t="str">
        <f t="shared" si="6"/>
        <v>(水)</v>
      </c>
      <c r="G49" s="110">
        <v>7</v>
      </c>
      <c r="H49" s="108">
        <v>29</v>
      </c>
      <c r="I49" s="111" t="str">
        <f t="shared" si="7"/>
        <v>(水)</v>
      </c>
      <c r="J49" s="107">
        <v>8</v>
      </c>
      <c r="K49" s="108">
        <v>3</v>
      </c>
      <c r="L49" s="111" t="str">
        <f t="shared" si="8"/>
        <v>(月)</v>
      </c>
      <c r="M49" s="107">
        <v>8</v>
      </c>
      <c r="N49" s="108">
        <v>4</v>
      </c>
      <c r="O49" s="55" t="str">
        <f t="shared" si="9"/>
        <v>(火)</v>
      </c>
      <c r="P49" s="50"/>
      <c r="Q49" s="51"/>
      <c r="R49" s="111"/>
      <c r="S49" s="56"/>
      <c r="T49" s="51"/>
      <c r="U49" s="111"/>
      <c r="V49" s="107">
        <v>8</v>
      </c>
      <c r="W49" s="108">
        <v>26</v>
      </c>
      <c r="X49" s="111" t="str">
        <f t="shared" si="10"/>
        <v>(水)</v>
      </c>
      <c r="Y49" s="518">
        <v>8</v>
      </c>
      <c r="Z49" s="520">
        <v>27</v>
      </c>
      <c r="AA49" s="522" t="str">
        <f>IF(Y49="","",VLOOKUP(WEEKDAY(DATE($C$1+1988,Y49,Z49)),$AY$13:$AZ$19,2))</f>
        <v>(木)</v>
      </c>
      <c r="AB49" s="107">
        <v>8</v>
      </c>
      <c r="AC49" s="108">
        <v>31</v>
      </c>
      <c r="AD49" s="112" t="str">
        <f>IF(AB49="","",VLOOKUP(WEEKDAY(DATE($C$1+1988,AB49,AC49)),$AY$13:$AZ$19,2))</f>
        <v>(月)</v>
      </c>
      <c r="AE49" s="107">
        <v>9</v>
      </c>
      <c r="AF49" s="108">
        <v>1</v>
      </c>
      <c r="AG49" s="111" t="str">
        <f>IF(AE49="","",VLOOKUP(WEEKDAY(DATE($C$1+1988,AE49,AF49)),$AY$13:$AZ$19,2))</f>
        <v>(火)</v>
      </c>
      <c r="AH49" s="129">
        <f>DATE($C$1+1988,Y49,Z49)-DATE($C$1+1988,M49,N49)</f>
        <v>23</v>
      </c>
      <c r="AI49" s="22"/>
      <c r="AJ49" s="23"/>
      <c r="AK49" s="23"/>
      <c r="AL49" s="24"/>
      <c r="AM49" s="22"/>
      <c r="AN49" s="23"/>
      <c r="AO49" s="25"/>
      <c r="AP49" s="104"/>
      <c r="AQ49" s="60"/>
      <c r="AR49" s="60"/>
      <c r="AS49" s="28"/>
      <c r="AT49" s="292"/>
      <c r="AU49" s="29"/>
      <c r="AV49" s="28"/>
      <c r="AW49" s="19"/>
    </row>
    <row r="50" spans="1:49" ht="23.25" hidden="1" customHeight="1" thickBot="1">
      <c r="A50" s="134"/>
      <c r="B50" s="447"/>
      <c r="C50" s="142" t="s">
        <v>78</v>
      </c>
      <c r="D50" s="143">
        <v>8</v>
      </c>
      <c r="E50" s="125">
        <v>4</v>
      </c>
      <c r="F50" s="144" t="str">
        <f t="shared" si="6"/>
        <v>(火)</v>
      </c>
      <c r="G50" s="145">
        <v>8</v>
      </c>
      <c r="H50" s="125">
        <v>10</v>
      </c>
      <c r="I50" s="126" t="str">
        <f t="shared" si="7"/>
        <v>(月)</v>
      </c>
      <c r="J50" s="143"/>
      <c r="K50" s="125"/>
      <c r="L50" s="126" t="str">
        <f t="shared" si="8"/>
        <v/>
      </c>
      <c r="M50" s="143"/>
      <c r="N50" s="125"/>
      <c r="O50" s="122" t="str">
        <f t="shared" si="9"/>
        <v/>
      </c>
      <c r="P50" s="143">
        <v>8</v>
      </c>
      <c r="Q50" s="125">
        <v>17</v>
      </c>
      <c r="R50" s="126" t="str">
        <f>IF(P50="","",VLOOKUP(WEEKDAY(DATE($C$1+1988,P50,Q50)),$AY$13:$AZ$19,2))</f>
        <v>(月)</v>
      </c>
      <c r="S50" s="123">
        <v>8</v>
      </c>
      <c r="T50" s="125">
        <v>18</v>
      </c>
      <c r="U50" s="126" t="str">
        <f>IF(S50="","",VLOOKUP(WEEKDAY(DATE($C$1+1988,S50,T50)),$AY$13:$AZ$19,2))</f>
        <v>(火)</v>
      </c>
      <c r="V50" s="143"/>
      <c r="W50" s="125"/>
      <c r="X50" s="126" t="str">
        <f t="shared" si="10"/>
        <v/>
      </c>
      <c r="Y50" s="557"/>
      <c r="Z50" s="558"/>
      <c r="AA50" s="559"/>
      <c r="AB50" s="143"/>
      <c r="AC50" s="125"/>
      <c r="AD50" s="122"/>
      <c r="AE50" s="143"/>
      <c r="AF50" s="125"/>
      <c r="AG50" s="126"/>
      <c r="AH50" s="70">
        <f>DATE($C$1+1988,Y49,Z49)-DATE($C$1+1988,S50,T50)</f>
        <v>9</v>
      </c>
      <c r="AI50" s="71"/>
      <c r="AJ50" s="72"/>
      <c r="AK50" s="72"/>
      <c r="AL50" s="73"/>
      <c r="AM50" s="71"/>
      <c r="AN50" s="72"/>
      <c r="AO50" s="74"/>
      <c r="AP50" s="230"/>
      <c r="AQ50" s="127"/>
      <c r="AR50" s="76"/>
      <c r="AS50" s="77"/>
      <c r="AT50" s="295"/>
      <c r="AU50" s="137"/>
      <c r="AV50" s="77"/>
      <c r="AW50" s="19"/>
    </row>
    <row r="51" spans="1:49" ht="23.25" hidden="1" customHeight="1" thickBot="1">
      <c r="A51" s="78" t="s">
        <v>92</v>
      </c>
      <c r="B51" s="448">
        <v>20</v>
      </c>
      <c r="C51" s="79" t="s">
        <v>75</v>
      </c>
      <c r="D51" s="80">
        <v>8</v>
      </c>
      <c r="E51" s="81">
        <v>5</v>
      </c>
      <c r="F51" s="82" t="str">
        <f t="shared" si="6"/>
        <v>(水)</v>
      </c>
      <c r="G51" s="83">
        <v>8</v>
      </c>
      <c r="H51" s="81">
        <v>10</v>
      </c>
      <c r="I51" s="84" t="str">
        <f t="shared" si="7"/>
        <v>(月)</v>
      </c>
      <c r="J51" s="80">
        <v>8</v>
      </c>
      <c r="K51" s="81">
        <v>17</v>
      </c>
      <c r="L51" s="84" t="str">
        <f t="shared" si="8"/>
        <v>(月)</v>
      </c>
      <c r="M51" s="80">
        <v>8</v>
      </c>
      <c r="N51" s="81">
        <v>18</v>
      </c>
      <c r="O51" s="85" t="str">
        <f t="shared" si="9"/>
        <v>(火)</v>
      </c>
      <c r="P51" s="80"/>
      <c r="Q51" s="81"/>
      <c r="R51" s="84"/>
      <c r="S51" s="86"/>
      <c r="T51" s="81"/>
      <c r="U51" s="84"/>
      <c r="V51" s="80">
        <v>9</v>
      </c>
      <c r="W51" s="81">
        <v>2</v>
      </c>
      <c r="X51" s="84" t="str">
        <f t="shared" si="10"/>
        <v>(水)</v>
      </c>
      <c r="Y51" s="557">
        <v>9</v>
      </c>
      <c r="Z51" s="558">
        <v>3</v>
      </c>
      <c r="AA51" s="559" t="str">
        <f>IF(Y51="","",VLOOKUP(WEEKDAY(DATE($C$1+1988,Y51,Z51)),$AY$13:$AZ$19,2))</f>
        <v>(木)</v>
      </c>
      <c r="AB51" s="80">
        <v>9</v>
      </c>
      <c r="AC51" s="81">
        <v>7</v>
      </c>
      <c r="AD51" s="85" t="str">
        <f>IF(AB51="","",VLOOKUP(WEEKDAY(DATE($C$1+1988,AB51,AC51)),$AY$13:$AZ$19,2))</f>
        <v>(月)</v>
      </c>
      <c r="AE51" s="80">
        <v>9</v>
      </c>
      <c r="AF51" s="81">
        <v>8</v>
      </c>
      <c r="AG51" s="84" t="str">
        <f>IF(AE51="","",VLOOKUP(WEEKDAY(DATE($C$1+1988,AE51,AF51)),$AY$13:$AZ$19,2))</f>
        <v>(火)</v>
      </c>
      <c r="AH51" s="87">
        <f>DATE($C$1+1988,Y51,Z51)-DATE($C$1+1988,M51,N51)</f>
        <v>16</v>
      </c>
      <c r="AI51" s="88"/>
      <c r="AJ51" s="89"/>
      <c r="AK51" s="89"/>
      <c r="AL51" s="90"/>
      <c r="AM51" s="88"/>
      <c r="AN51" s="89"/>
      <c r="AO51" s="93"/>
      <c r="AP51" s="222"/>
      <c r="AQ51" s="138"/>
      <c r="AR51" s="165"/>
      <c r="AS51" s="94"/>
      <c r="AT51" s="296"/>
      <c r="AU51" s="139"/>
      <c r="AV51" s="94"/>
      <c r="AW51" s="19"/>
    </row>
    <row r="52" spans="1:49" ht="23.25" hidden="1" customHeight="1">
      <c r="A52" s="21"/>
      <c r="B52" s="445"/>
      <c r="C52" s="160" t="s">
        <v>78</v>
      </c>
      <c r="D52" s="161">
        <v>8</v>
      </c>
      <c r="E52" s="162">
        <v>12</v>
      </c>
      <c r="F52" s="35" t="str">
        <f t="shared" si="6"/>
        <v>(水)</v>
      </c>
      <c r="G52" s="163">
        <v>8</v>
      </c>
      <c r="H52" s="162">
        <v>19</v>
      </c>
      <c r="I52" s="164" t="str">
        <f t="shared" si="7"/>
        <v>(水)</v>
      </c>
      <c r="J52" s="161"/>
      <c r="K52" s="162"/>
      <c r="L52" s="164" t="str">
        <f t="shared" si="8"/>
        <v/>
      </c>
      <c r="M52" s="161"/>
      <c r="N52" s="162"/>
      <c r="O52" s="68" t="str">
        <f t="shared" si="9"/>
        <v/>
      </c>
      <c r="P52" s="161">
        <v>8</v>
      </c>
      <c r="Q52" s="162">
        <v>24</v>
      </c>
      <c r="R52" s="164" t="str">
        <f>IF(P52="","",VLOOKUP(WEEKDAY(DATE($C$1+1988,P52,Q52)),$AY$13:$AZ$19,2))</f>
        <v>(月)</v>
      </c>
      <c r="S52" s="69">
        <v>8</v>
      </c>
      <c r="T52" s="162">
        <v>25</v>
      </c>
      <c r="U52" s="164" t="str">
        <f>IF(S52="","",VLOOKUP(WEEKDAY(DATE($C$1+1988,S52,T52)),$AY$13:$AZ$19,2))</f>
        <v>(火)</v>
      </c>
      <c r="V52" s="161"/>
      <c r="W52" s="162"/>
      <c r="X52" s="164" t="str">
        <f t="shared" si="10"/>
        <v/>
      </c>
      <c r="Y52" s="528"/>
      <c r="Z52" s="529"/>
      <c r="AA52" s="530"/>
      <c r="AB52" s="161"/>
      <c r="AC52" s="162"/>
      <c r="AD52" s="68"/>
      <c r="AE52" s="161"/>
      <c r="AF52" s="162"/>
      <c r="AG52" s="164"/>
      <c r="AH52" s="97">
        <f>DATE($C$1+1988,Y51,Z51)-DATE($C$1+1988,S52,T52)</f>
        <v>9</v>
      </c>
      <c r="AI52" s="98"/>
      <c r="AJ52" s="42"/>
      <c r="AK52" s="42"/>
      <c r="AL52" s="43"/>
      <c r="AM52" s="98"/>
      <c r="AN52" s="42"/>
      <c r="AO52" s="44"/>
      <c r="AP52" s="229"/>
      <c r="AQ52" s="45"/>
      <c r="AR52" s="46"/>
      <c r="AS52" s="47"/>
      <c r="AT52" s="291"/>
      <c r="AU52" s="48"/>
      <c r="AV52" s="47"/>
      <c r="AW52" s="19"/>
    </row>
    <row r="53" spans="1:49" ht="23.25" hidden="1" customHeight="1">
      <c r="A53" s="21"/>
      <c r="B53" s="446">
        <v>21</v>
      </c>
      <c r="C53" s="106" t="s">
        <v>75</v>
      </c>
      <c r="D53" s="107">
        <v>8</v>
      </c>
      <c r="E53" s="108">
        <v>12</v>
      </c>
      <c r="F53" s="109" t="str">
        <f t="shared" si="6"/>
        <v>(水)</v>
      </c>
      <c r="G53" s="110">
        <v>8</v>
      </c>
      <c r="H53" s="108">
        <v>19</v>
      </c>
      <c r="I53" s="111" t="str">
        <f t="shared" si="7"/>
        <v>(水)</v>
      </c>
      <c r="J53" s="107">
        <v>8</v>
      </c>
      <c r="K53" s="108">
        <v>24</v>
      </c>
      <c r="L53" s="111" t="str">
        <f t="shared" si="8"/>
        <v>(月)</v>
      </c>
      <c r="M53" s="107">
        <v>8</v>
      </c>
      <c r="N53" s="108">
        <v>25</v>
      </c>
      <c r="O53" s="55" t="str">
        <f t="shared" si="9"/>
        <v>(火)</v>
      </c>
      <c r="P53" s="50"/>
      <c r="Q53" s="51"/>
      <c r="R53" s="111"/>
      <c r="S53" s="56"/>
      <c r="T53" s="51"/>
      <c r="U53" s="111"/>
      <c r="V53" s="107">
        <v>9</v>
      </c>
      <c r="W53" s="108">
        <v>9</v>
      </c>
      <c r="X53" s="111" t="str">
        <f t="shared" si="10"/>
        <v>(水)</v>
      </c>
      <c r="Y53" s="512">
        <v>9</v>
      </c>
      <c r="Z53" s="514">
        <v>10</v>
      </c>
      <c r="AA53" s="560" t="str">
        <f>IF(Y53="","",VLOOKUP(WEEKDAY(DATE($C$1+1988,Y53,Z53)),$AY$13:$AZ$19,2))</f>
        <v>(木)</v>
      </c>
      <c r="AB53" s="107">
        <v>9</v>
      </c>
      <c r="AC53" s="108">
        <v>14</v>
      </c>
      <c r="AD53" s="112" t="str">
        <f>IF(AB53="","",VLOOKUP(WEEKDAY(DATE($C$1+1988,AB53,AC53)),$AY$13:$AZ$19,2))</f>
        <v>(月)</v>
      </c>
      <c r="AE53" s="107">
        <v>9</v>
      </c>
      <c r="AF53" s="108">
        <v>15</v>
      </c>
      <c r="AG53" s="111" t="str">
        <f>IF(AE53="","",VLOOKUP(WEEKDAY(DATE($C$1+1988,AE53,AF53)),$AY$13:$AZ$19,2))</f>
        <v>(火)</v>
      </c>
      <c r="AH53" s="129">
        <f>DATE($C$1+1988,Y53,Z53)-DATE($C$1+1988,M53,N53)</f>
        <v>16</v>
      </c>
      <c r="AI53" s="22"/>
      <c r="AJ53" s="23"/>
      <c r="AK53" s="23"/>
      <c r="AL53" s="24"/>
      <c r="AM53" s="22"/>
      <c r="AN53" s="23"/>
      <c r="AO53" s="25"/>
      <c r="AP53" s="104"/>
      <c r="AQ53" s="60"/>
      <c r="AR53" s="27"/>
      <c r="AS53" s="28"/>
      <c r="AT53" s="292"/>
      <c r="AU53" s="29"/>
      <c r="AV53" s="28"/>
      <c r="AW53" s="19"/>
    </row>
    <row r="54" spans="1:49" ht="23.25" hidden="1" customHeight="1">
      <c r="A54" s="21"/>
      <c r="B54" s="445"/>
      <c r="C54" s="160" t="s">
        <v>78</v>
      </c>
      <c r="D54" s="161">
        <v>8</v>
      </c>
      <c r="E54" s="162">
        <v>19</v>
      </c>
      <c r="F54" s="35" t="str">
        <f t="shared" si="6"/>
        <v>(水)</v>
      </c>
      <c r="G54" s="163">
        <v>8</v>
      </c>
      <c r="H54" s="162">
        <v>26</v>
      </c>
      <c r="I54" s="164" t="str">
        <f t="shared" si="7"/>
        <v>(水)</v>
      </c>
      <c r="J54" s="161"/>
      <c r="K54" s="162"/>
      <c r="L54" s="164" t="str">
        <f t="shared" si="8"/>
        <v/>
      </c>
      <c r="M54" s="161"/>
      <c r="N54" s="162"/>
      <c r="O54" s="68" t="str">
        <f t="shared" si="9"/>
        <v/>
      </c>
      <c r="P54" s="161">
        <v>8</v>
      </c>
      <c r="Q54" s="162">
        <v>31</v>
      </c>
      <c r="R54" s="164" t="str">
        <f>IF(P54="","",VLOOKUP(WEEKDAY(DATE($C$1+1988,P54,Q54)),$AY$13:$AZ$19,2))</f>
        <v>(月)</v>
      </c>
      <c r="S54" s="69">
        <v>9</v>
      </c>
      <c r="T54" s="162">
        <v>1</v>
      </c>
      <c r="U54" s="164" t="str">
        <f>IF(S54="","",VLOOKUP(WEEKDAY(DATE($C$1+1988,S54,T54)),$AY$13:$AZ$19,2))</f>
        <v>(火)</v>
      </c>
      <c r="V54" s="161"/>
      <c r="W54" s="162"/>
      <c r="X54" s="164" t="str">
        <f t="shared" si="10"/>
        <v/>
      </c>
      <c r="Y54" s="513"/>
      <c r="Z54" s="515"/>
      <c r="AA54" s="561"/>
      <c r="AB54" s="161"/>
      <c r="AC54" s="162"/>
      <c r="AD54" s="68"/>
      <c r="AE54" s="161"/>
      <c r="AF54" s="162"/>
      <c r="AG54" s="164"/>
      <c r="AH54" s="97">
        <f>DATE($C$1+1988,Y53,Z53)-DATE($C$1+1988,S54,T54)</f>
        <v>9</v>
      </c>
      <c r="AI54" s="98"/>
      <c r="AJ54" s="42"/>
      <c r="AK54" s="42"/>
      <c r="AL54" s="43"/>
      <c r="AM54" s="98"/>
      <c r="AN54" s="42"/>
      <c r="AO54" s="44"/>
      <c r="AP54" s="229"/>
      <c r="AQ54" s="45"/>
      <c r="AR54" s="46"/>
      <c r="AS54" s="47"/>
      <c r="AT54" s="291"/>
      <c r="AU54" s="48"/>
      <c r="AV54" s="47"/>
      <c r="AW54" s="19"/>
    </row>
    <row r="55" spans="1:49" ht="23.25" hidden="1" customHeight="1">
      <c r="A55" s="30"/>
      <c r="B55" s="446">
        <v>22</v>
      </c>
      <c r="C55" s="106" t="s">
        <v>75</v>
      </c>
      <c r="D55" s="107">
        <v>8</v>
      </c>
      <c r="E55" s="108">
        <v>19</v>
      </c>
      <c r="F55" s="109" t="str">
        <f t="shared" si="6"/>
        <v>(水)</v>
      </c>
      <c r="G55" s="110">
        <v>8</v>
      </c>
      <c r="H55" s="108">
        <v>26</v>
      </c>
      <c r="I55" s="111" t="str">
        <f t="shared" si="7"/>
        <v>(水)</v>
      </c>
      <c r="J55" s="107">
        <v>8</v>
      </c>
      <c r="K55" s="108">
        <v>31</v>
      </c>
      <c r="L55" s="111" t="str">
        <f t="shared" si="8"/>
        <v>(月)</v>
      </c>
      <c r="M55" s="107">
        <v>9</v>
      </c>
      <c r="N55" s="108">
        <v>1</v>
      </c>
      <c r="O55" s="112" t="str">
        <f t="shared" si="9"/>
        <v>(火)</v>
      </c>
      <c r="P55" s="107"/>
      <c r="Q55" s="108"/>
      <c r="R55" s="111"/>
      <c r="S55" s="113"/>
      <c r="T55" s="108"/>
      <c r="U55" s="111"/>
      <c r="V55" s="107">
        <v>9</v>
      </c>
      <c r="W55" s="108">
        <v>16</v>
      </c>
      <c r="X55" s="111" t="str">
        <f t="shared" si="10"/>
        <v>(水)</v>
      </c>
      <c r="Y55" s="512">
        <v>9</v>
      </c>
      <c r="Z55" s="514">
        <v>17</v>
      </c>
      <c r="AA55" s="516" t="str">
        <f>IF(Y55="","",VLOOKUP(WEEKDAY(DATE($C$1+1988,Y55,Z55)),$AY$13:$AZ$19,2))</f>
        <v>(木)</v>
      </c>
      <c r="AB55" s="107">
        <v>9</v>
      </c>
      <c r="AC55" s="108">
        <v>24</v>
      </c>
      <c r="AD55" s="112" t="str">
        <f>IF(AB55="","",VLOOKUP(WEEKDAY(DATE($C$1+1988,AB55,AC55)),$AY$13:$AZ$19,2))</f>
        <v>(木)</v>
      </c>
      <c r="AE55" s="107">
        <v>9</v>
      </c>
      <c r="AF55" s="108">
        <v>25</v>
      </c>
      <c r="AG55" s="111" t="str">
        <f>IF(AE55="","",VLOOKUP(WEEKDAY(DATE($C$1+1988,AE55,AF55)),$AY$13:$AZ$19,2))</f>
        <v>(金)</v>
      </c>
      <c r="AH55" s="129">
        <f>DATE($C$1+1988,Y55,Z55)-DATE($C$1+1988,M55,N55)</f>
        <v>16</v>
      </c>
      <c r="AI55" s="22"/>
      <c r="AJ55" s="60"/>
      <c r="AK55" s="23"/>
      <c r="AL55" s="24"/>
      <c r="AM55" s="22"/>
      <c r="AN55" s="23"/>
      <c r="AO55" s="25"/>
      <c r="AP55" s="104"/>
      <c r="AQ55" s="60"/>
      <c r="AR55" s="23"/>
      <c r="AS55" s="25"/>
      <c r="AT55" s="104"/>
      <c r="AU55" s="29"/>
      <c r="AV55" s="28"/>
      <c r="AW55" s="19"/>
    </row>
    <row r="56" spans="1:49" ht="23.25" hidden="1" customHeight="1">
      <c r="A56" s="30"/>
      <c r="B56" s="445"/>
      <c r="C56" s="160" t="s">
        <v>78</v>
      </c>
      <c r="D56" s="161">
        <v>8</v>
      </c>
      <c r="E56" s="162">
        <v>26</v>
      </c>
      <c r="F56" s="35" t="str">
        <f t="shared" si="6"/>
        <v>(水)</v>
      </c>
      <c r="G56" s="163">
        <v>9</v>
      </c>
      <c r="H56" s="162">
        <v>2</v>
      </c>
      <c r="I56" s="164" t="str">
        <f t="shared" si="7"/>
        <v>(水)</v>
      </c>
      <c r="J56" s="161"/>
      <c r="K56" s="162"/>
      <c r="L56" s="164" t="str">
        <f t="shared" si="8"/>
        <v/>
      </c>
      <c r="M56" s="161"/>
      <c r="N56" s="162"/>
      <c r="O56" s="68" t="str">
        <f t="shared" si="9"/>
        <v/>
      </c>
      <c r="P56" s="161">
        <v>9</v>
      </c>
      <c r="Q56" s="162">
        <v>7</v>
      </c>
      <c r="R56" s="164" t="str">
        <f>IF(P56="","",VLOOKUP(WEEKDAY(DATE($C$1+1988,P56,Q56)),$AY$13:$AZ$19,2))</f>
        <v>(月)</v>
      </c>
      <c r="S56" s="69">
        <v>9</v>
      </c>
      <c r="T56" s="162">
        <v>8</v>
      </c>
      <c r="U56" s="164" t="str">
        <f>IF(S56="","",VLOOKUP(WEEKDAY(DATE($C$1+1988,S56,T56)),$AY$13:$AZ$19,2))</f>
        <v>(火)</v>
      </c>
      <c r="V56" s="161"/>
      <c r="W56" s="162"/>
      <c r="X56" s="164" t="str">
        <f t="shared" si="10"/>
        <v/>
      </c>
      <c r="Y56" s="513"/>
      <c r="Z56" s="515"/>
      <c r="AA56" s="508"/>
      <c r="AB56" s="161"/>
      <c r="AC56" s="162"/>
      <c r="AD56" s="68"/>
      <c r="AE56" s="161"/>
      <c r="AF56" s="162"/>
      <c r="AG56" s="164"/>
      <c r="AH56" s="97">
        <f>DATE($C$1+1988,Y55,Z55)-DATE($C$1+1988,S56,T56)</f>
        <v>9</v>
      </c>
      <c r="AI56" s="98"/>
      <c r="AJ56" s="42"/>
      <c r="AK56" s="42"/>
      <c r="AL56" s="43"/>
      <c r="AM56" s="98"/>
      <c r="AN56" s="42"/>
      <c r="AO56" s="44"/>
      <c r="AP56" s="229"/>
      <c r="AQ56" s="45"/>
      <c r="AR56" s="46"/>
      <c r="AS56" s="47"/>
      <c r="AT56" s="291"/>
      <c r="AU56" s="48"/>
      <c r="AV56" s="47"/>
      <c r="AW56" s="19"/>
    </row>
    <row r="57" spans="1:49" ht="23.25" hidden="1" customHeight="1" thickBot="1">
      <c r="A57" s="30"/>
      <c r="B57" s="446">
        <v>23</v>
      </c>
      <c r="C57" s="49" t="s">
        <v>75</v>
      </c>
      <c r="D57" s="50">
        <v>8</v>
      </c>
      <c r="E57" s="51">
        <v>26</v>
      </c>
      <c r="F57" s="52" t="str">
        <f t="shared" si="6"/>
        <v>(水)</v>
      </c>
      <c r="G57" s="53">
        <v>9</v>
      </c>
      <c r="H57" s="51">
        <v>1</v>
      </c>
      <c r="I57" s="54" t="str">
        <f t="shared" si="7"/>
        <v>(火)</v>
      </c>
      <c r="J57" s="50">
        <v>9</v>
      </c>
      <c r="K57" s="51">
        <v>7</v>
      </c>
      <c r="L57" s="54" t="str">
        <f t="shared" si="8"/>
        <v>(月)</v>
      </c>
      <c r="M57" s="50">
        <v>9</v>
      </c>
      <c r="N57" s="51">
        <v>8</v>
      </c>
      <c r="O57" s="55" t="str">
        <f t="shared" si="9"/>
        <v>(火)</v>
      </c>
      <c r="P57" s="50"/>
      <c r="Q57" s="51"/>
      <c r="R57" s="54"/>
      <c r="S57" s="56"/>
      <c r="T57" s="51"/>
      <c r="U57" s="54"/>
      <c r="V57" s="50">
        <v>9</v>
      </c>
      <c r="W57" s="51">
        <v>24</v>
      </c>
      <c r="X57" s="54" t="str">
        <f t="shared" si="10"/>
        <v>(木)</v>
      </c>
      <c r="Y57" s="518">
        <v>9</v>
      </c>
      <c r="Z57" s="520">
        <v>25</v>
      </c>
      <c r="AA57" s="522" t="str">
        <f>IF(Y57="","",VLOOKUP(WEEKDAY(DATE($C$1+1988,Y57,Z57)),$AY$13:$AZ$19,2))</f>
        <v>(金)</v>
      </c>
      <c r="AB57" s="50">
        <v>9</v>
      </c>
      <c r="AC57" s="51">
        <v>28</v>
      </c>
      <c r="AD57" s="55" t="str">
        <f>IF(AB57="","",VLOOKUP(WEEKDAY(DATE($C$1+1988,AB57,AC57)),$AY$13:$AZ$19,2))</f>
        <v>(月)</v>
      </c>
      <c r="AE57" s="50">
        <v>9</v>
      </c>
      <c r="AF57" s="51">
        <v>29</v>
      </c>
      <c r="AG57" s="54" t="str">
        <f>IF(AE57="","",VLOOKUP(WEEKDAY(DATE($C$1+1988,AE57,AF57)),$AY$13:$AZ$19,2))</f>
        <v>(火)</v>
      </c>
      <c r="AH57" s="129">
        <f>DATE($C$1+1988,Y57,Z57)-DATE($C$1+1988,M57,N57)</f>
        <v>17</v>
      </c>
      <c r="AI57" s="23"/>
      <c r="AJ57" s="23"/>
      <c r="AK57" s="23"/>
      <c r="AL57" s="24"/>
      <c r="AM57" s="22"/>
      <c r="AN57" s="23"/>
      <c r="AO57" s="25"/>
      <c r="AP57" s="104"/>
      <c r="AQ57" s="26"/>
      <c r="AR57" s="27"/>
      <c r="AS57" s="28"/>
      <c r="AT57" s="292"/>
      <c r="AU57" s="29"/>
      <c r="AV57" s="28"/>
      <c r="AW57" s="19"/>
    </row>
    <row r="58" spans="1:49" ht="23.25" hidden="1" customHeight="1" thickBot="1">
      <c r="A58" s="134"/>
      <c r="B58" s="447"/>
      <c r="C58" s="142" t="s">
        <v>78</v>
      </c>
      <c r="D58" s="143">
        <v>9</v>
      </c>
      <c r="E58" s="125">
        <v>2</v>
      </c>
      <c r="F58" s="144" t="str">
        <f t="shared" si="6"/>
        <v>(水)</v>
      </c>
      <c r="G58" s="145">
        <v>9</v>
      </c>
      <c r="H58" s="125">
        <v>9</v>
      </c>
      <c r="I58" s="126" t="str">
        <f t="shared" si="7"/>
        <v>(水)</v>
      </c>
      <c r="J58" s="143"/>
      <c r="K58" s="125"/>
      <c r="L58" s="126" t="str">
        <f t="shared" si="8"/>
        <v/>
      </c>
      <c r="M58" s="143"/>
      <c r="N58" s="125"/>
      <c r="O58" s="122" t="str">
        <f t="shared" si="9"/>
        <v/>
      </c>
      <c r="P58" s="143">
        <v>9</v>
      </c>
      <c r="Q58" s="125">
        <v>14</v>
      </c>
      <c r="R58" s="126" t="str">
        <f>IF(P58="","",VLOOKUP(WEEKDAY(DATE($C$1+1988,P58,Q58)),$AY$13:$AZ$19,2))</f>
        <v>(月)</v>
      </c>
      <c r="S58" s="123">
        <v>9</v>
      </c>
      <c r="T58" s="125">
        <v>15</v>
      </c>
      <c r="U58" s="126" t="str">
        <f>IF(S58="","",VLOOKUP(WEEKDAY(DATE($C$1+1988,S58,T58)),$AY$13:$AZ$19,2))</f>
        <v>(火)</v>
      </c>
      <c r="V58" s="143"/>
      <c r="W58" s="125"/>
      <c r="X58" s="126" t="str">
        <f t="shared" si="10"/>
        <v/>
      </c>
      <c r="Y58" s="557"/>
      <c r="Z58" s="558"/>
      <c r="AA58" s="559"/>
      <c r="AB58" s="143"/>
      <c r="AC58" s="125"/>
      <c r="AD58" s="122"/>
      <c r="AE58" s="143"/>
      <c r="AF58" s="125"/>
      <c r="AG58" s="126"/>
      <c r="AH58" s="70">
        <f>DATE($C$1+1988,Y57,Z57)-DATE($C$1+1988,S58,T58)</f>
        <v>10</v>
      </c>
      <c r="AI58" s="71"/>
      <c r="AJ58" s="72"/>
      <c r="AK58" s="72"/>
      <c r="AL58" s="73"/>
      <c r="AM58" s="71"/>
      <c r="AN58" s="72"/>
      <c r="AO58" s="74"/>
      <c r="AP58" s="230"/>
      <c r="AQ58" s="127"/>
      <c r="AR58" s="76"/>
      <c r="AS58" s="77"/>
      <c r="AT58" s="295"/>
      <c r="AU58" s="137"/>
      <c r="AV58" s="77"/>
      <c r="AW58" s="19"/>
    </row>
    <row r="59" spans="1:49" ht="23.25" hidden="1" customHeight="1">
      <c r="A59" s="78" t="s">
        <v>93</v>
      </c>
      <c r="B59" s="448">
        <v>24</v>
      </c>
      <c r="C59" s="79" t="s">
        <v>75</v>
      </c>
      <c r="D59" s="80">
        <v>9</v>
      </c>
      <c r="E59" s="81">
        <v>2</v>
      </c>
      <c r="F59" s="82" t="str">
        <f t="shared" si="6"/>
        <v>(水)</v>
      </c>
      <c r="G59" s="83">
        <v>9</v>
      </c>
      <c r="H59" s="81">
        <v>9</v>
      </c>
      <c r="I59" s="84" t="str">
        <f t="shared" si="7"/>
        <v>(水)</v>
      </c>
      <c r="J59" s="80">
        <v>9</v>
      </c>
      <c r="K59" s="81">
        <v>14</v>
      </c>
      <c r="L59" s="84" t="str">
        <f t="shared" si="8"/>
        <v>(月)</v>
      </c>
      <c r="M59" s="80">
        <v>9</v>
      </c>
      <c r="N59" s="81">
        <v>15</v>
      </c>
      <c r="O59" s="85" t="str">
        <f t="shared" si="9"/>
        <v>(火)</v>
      </c>
      <c r="P59" s="80"/>
      <c r="Q59" s="81"/>
      <c r="R59" s="84"/>
      <c r="S59" s="86"/>
      <c r="T59" s="81"/>
      <c r="U59" s="84"/>
      <c r="V59" s="80">
        <v>10</v>
      </c>
      <c r="W59" s="81">
        <v>7</v>
      </c>
      <c r="X59" s="84" t="str">
        <f t="shared" si="10"/>
        <v>(水)</v>
      </c>
      <c r="Y59" s="528">
        <v>10</v>
      </c>
      <c r="Z59" s="529">
        <v>8</v>
      </c>
      <c r="AA59" s="530" t="str">
        <f>IF(Y59="","",VLOOKUP(WEEKDAY(DATE($C$1+1988,Y59,Z59)),$AY$13:$AZ$19,2))</f>
        <v>(木)</v>
      </c>
      <c r="AB59" s="80">
        <v>10</v>
      </c>
      <c r="AC59" s="81">
        <v>13</v>
      </c>
      <c r="AD59" s="85" t="str">
        <f>IF(AB59="","",VLOOKUP(WEEKDAY(DATE($C$1+1988,AB59,AC59)),$AY$13:$AZ$19,2))</f>
        <v>(火)</v>
      </c>
      <c r="AE59" s="80">
        <v>10</v>
      </c>
      <c r="AF59" s="81">
        <v>14</v>
      </c>
      <c r="AG59" s="84" t="str">
        <f>IF(AE59="","",VLOOKUP(WEEKDAY(DATE($C$1+1988,AE59,AF59)),$AY$13:$AZ$19,2))</f>
        <v>(水)</v>
      </c>
      <c r="AH59" s="87">
        <f>DATE($C$1+1988,Y59,Z59)-DATE($C$1+1988,M59,N59)</f>
        <v>23</v>
      </c>
      <c r="AI59" s="88"/>
      <c r="AJ59" s="89"/>
      <c r="AK59" s="89"/>
      <c r="AL59" s="90"/>
      <c r="AM59" s="88"/>
      <c r="AN59" s="89"/>
      <c r="AO59" s="93"/>
      <c r="AP59" s="222"/>
      <c r="AQ59" s="138"/>
      <c r="AR59" s="165"/>
      <c r="AS59" s="94"/>
      <c r="AT59" s="296"/>
      <c r="AU59" s="139"/>
      <c r="AV59" s="94"/>
      <c r="AW59" s="19"/>
    </row>
    <row r="60" spans="1:49" ht="23.25" hidden="1" customHeight="1">
      <c r="A60" s="21"/>
      <c r="B60" s="445"/>
      <c r="C60" s="160" t="s">
        <v>78</v>
      </c>
      <c r="D60" s="161">
        <v>9</v>
      </c>
      <c r="E60" s="162">
        <v>9</v>
      </c>
      <c r="F60" s="35" t="str">
        <f t="shared" si="6"/>
        <v>(水)</v>
      </c>
      <c r="G60" s="163">
        <v>9</v>
      </c>
      <c r="H60" s="162">
        <v>16</v>
      </c>
      <c r="I60" s="164" t="str">
        <f t="shared" si="7"/>
        <v>(水)</v>
      </c>
      <c r="J60" s="161"/>
      <c r="K60" s="162"/>
      <c r="L60" s="164" t="str">
        <f t="shared" si="8"/>
        <v/>
      </c>
      <c r="M60" s="161"/>
      <c r="N60" s="162"/>
      <c r="O60" s="68" t="str">
        <f t="shared" si="9"/>
        <v/>
      </c>
      <c r="P60" s="161">
        <v>9</v>
      </c>
      <c r="Q60" s="162">
        <v>24</v>
      </c>
      <c r="R60" s="164" t="str">
        <f>IF(P60="","",VLOOKUP(WEEKDAY(DATE($C$1+1988,P60,Q60)),$AY$13:$AZ$19,2))</f>
        <v>(木)</v>
      </c>
      <c r="S60" s="69">
        <v>9</v>
      </c>
      <c r="T60" s="162">
        <v>25</v>
      </c>
      <c r="U60" s="164" t="str">
        <f>IF(S60="","",VLOOKUP(WEEKDAY(DATE($C$1+1988,S60,T60)),$AY$13:$AZ$19,2))</f>
        <v>(金)</v>
      </c>
      <c r="V60" s="161"/>
      <c r="W60" s="162"/>
      <c r="X60" s="164" t="str">
        <f t="shared" si="10"/>
        <v/>
      </c>
      <c r="Y60" s="517"/>
      <c r="Z60" s="519"/>
      <c r="AA60" s="521"/>
      <c r="AB60" s="161"/>
      <c r="AC60" s="162"/>
      <c r="AD60" s="68"/>
      <c r="AE60" s="161"/>
      <c r="AF60" s="162"/>
      <c r="AG60" s="164"/>
      <c r="AH60" s="97">
        <f>DATE($C$1+1988,Y59,Z59)-DATE($C$1+1988,S60,T60)</f>
        <v>13</v>
      </c>
      <c r="AI60" s="98"/>
      <c r="AJ60" s="42"/>
      <c r="AK60" s="42"/>
      <c r="AL60" s="43"/>
      <c r="AM60" s="98"/>
      <c r="AN60" s="42"/>
      <c r="AO60" s="44"/>
      <c r="AP60" s="229"/>
      <c r="AQ60" s="98"/>
      <c r="AR60" s="46"/>
      <c r="AS60" s="47"/>
      <c r="AT60" s="291"/>
      <c r="AU60" s="48"/>
      <c r="AV60" s="47"/>
      <c r="AW60" s="19"/>
    </row>
    <row r="61" spans="1:49" ht="23.25" hidden="1" customHeight="1">
      <c r="A61" s="21"/>
      <c r="B61" s="446">
        <v>25</v>
      </c>
      <c r="C61" s="106" t="s">
        <v>75</v>
      </c>
      <c r="D61" s="107">
        <v>9</v>
      </c>
      <c r="E61" s="108">
        <v>9</v>
      </c>
      <c r="F61" s="109" t="str">
        <f t="shared" si="6"/>
        <v>(水)</v>
      </c>
      <c r="G61" s="110">
        <v>9</v>
      </c>
      <c r="H61" s="108">
        <v>16</v>
      </c>
      <c r="I61" s="111" t="str">
        <f t="shared" si="7"/>
        <v>(水)</v>
      </c>
      <c r="J61" s="107">
        <v>9</v>
      </c>
      <c r="K61" s="108">
        <v>28</v>
      </c>
      <c r="L61" s="111" t="str">
        <f t="shared" si="8"/>
        <v>(月)</v>
      </c>
      <c r="M61" s="107">
        <v>9</v>
      </c>
      <c r="N61" s="108">
        <v>29</v>
      </c>
      <c r="O61" s="112" t="str">
        <f t="shared" si="9"/>
        <v>(火)</v>
      </c>
      <c r="P61" s="107"/>
      <c r="Q61" s="108"/>
      <c r="R61" s="111"/>
      <c r="S61" s="113"/>
      <c r="T61" s="108"/>
      <c r="U61" s="111"/>
      <c r="V61" s="107">
        <v>10</v>
      </c>
      <c r="W61" s="108">
        <v>14</v>
      </c>
      <c r="X61" s="111" t="str">
        <f t="shared" si="10"/>
        <v>(水)</v>
      </c>
      <c r="Y61" s="517">
        <v>10</v>
      </c>
      <c r="Z61" s="519">
        <v>15</v>
      </c>
      <c r="AA61" s="521" t="str">
        <f>IF(Y61="","",VLOOKUP(WEEKDAY(DATE($C$1+1988,Y61,Z61)),$AY$13:$AZ$19,2))</f>
        <v>(木)</v>
      </c>
      <c r="AB61" s="107">
        <v>10</v>
      </c>
      <c r="AC61" s="108">
        <v>19</v>
      </c>
      <c r="AD61" s="112" t="str">
        <f>IF(AB61="","",VLOOKUP(WEEKDAY(DATE($C$1+1988,AB61,AC61)),$AY$13:$AZ$19,2))</f>
        <v>(月)</v>
      </c>
      <c r="AE61" s="107">
        <v>10</v>
      </c>
      <c r="AF61" s="108">
        <v>20</v>
      </c>
      <c r="AG61" s="111" t="str">
        <f>IF(AE61="","",VLOOKUP(WEEKDAY(DATE($C$1+1988,AE61,AF61)),$AY$13:$AZ$19,2))</f>
        <v>(火)</v>
      </c>
      <c r="AH61" s="129">
        <f>DATE($C$1+1988,Y61,Z61)-DATE($C$1+1988,M61,N61)</f>
        <v>16</v>
      </c>
      <c r="AI61" s="22"/>
      <c r="AJ61" s="23"/>
      <c r="AK61" s="23"/>
      <c r="AL61" s="24"/>
      <c r="AM61" s="22"/>
      <c r="AN61" s="23"/>
      <c r="AO61" s="25"/>
      <c r="AP61" s="104"/>
      <c r="AQ61" s="26"/>
      <c r="AR61" s="27"/>
      <c r="AS61" s="28"/>
      <c r="AT61" s="292"/>
      <c r="AU61" s="29"/>
      <c r="AV61" s="28"/>
      <c r="AW61" s="19"/>
    </row>
    <row r="62" spans="1:49" ht="23.25" hidden="1" customHeight="1">
      <c r="A62" s="21"/>
      <c r="B62" s="445"/>
      <c r="C62" s="160" t="s">
        <v>78</v>
      </c>
      <c r="D62" s="161">
        <v>9</v>
      </c>
      <c r="E62" s="162">
        <v>23</v>
      </c>
      <c r="F62" s="35" t="str">
        <f t="shared" si="6"/>
        <v>(水)</v>
      </c>
      <c r="G62" s="163">
        <v>9</v>
      </c>
      <c r="H62" s="162">
        <v>30</v>
      </c>
      <c r="I62" s="164" t="str">
        <f t="shared" si="7"/>
        <v>(水)</v>
      </c>
      <c r="J62" s="161"/>
      <c r="K62" s="162"/>
      <c r="L62" s="164" t="str">
        <f t="shared" si="8"/>
        <v/>
      </c>
      <c r="M62" s="161"/>
      <c r="N62" s="162"/>
      <c r="O62" s="68" t="str">
        <f t="shared" si="9"/>
        <v/>
      </c>
      <c r="P62" s="161">
        <v>10</v>
      </c>
      <c r="Q62" s="162">
        <v>5</v>
      </c>
      <c r="R62" s="63" t="str">
        <f>IF(P62="","",VLOOKUP(WEEKDAY(DATE($C$1+1988,P62,Q62)),$AY$13:$AZ$19,2))</f>
        <v>(月)</v>
      </c>
      <c r="S62" s="69">
        <v>10</v>
      </c>
      <c r="T62" s="162">
        <v>6</v>
      </c>
      <c r="U62" s="63" t="str">
        <f>IF(S62="","",VLOOKUP(WEEKDAY(DATE($C$1+1988,S62,T62)),$AY$13:$AZ$19,2))</f>
        <v>(火)</v>
      </c>
      <c r="V62" s="161"/>
      <c r="W62" s="162"/>
      <c r="X62" s="164" t="str">
        <f t="shared" si="10"/>
        <v/>
      </c>
      <c r="Y62" s="517"/>
      <c r="Z62" s="519"/>
      <c r="AA62" s="521"/>
      <c r="AB62" s="161"/>
      <c r="AC62" s="162"/>
      <c r="AD62" s="68"/>
      <c r="AE62" s="161"/>
      <c r="AF62" s="162"/>
      <c r="AG62" s="164"/>
      <c r="AH62" s="97">
        <f>DATE($C$1+1988,Y61,Z61)-DATE($C$1+1988,S62,T62)</f>
        <v>9</v>
      </c>
      <c r="AI62" s="98"/>
      <c r="AJ62" s="42"/>
      <c r="AK62" s="42"/>
      <c r="AL62" s="43"/>
      <c r="AM62" s="98"/>
      <c r="AN62" s="42"/>
      <c r="AO62" s="44"/>
      <c r="AP62" s="229"/>
      <c r="AQ62" s="141"/>
      <c r="AR62" s="46"/>
      <c r="AS62" s="47"/>
      <c r="AT62" s="291"/>
      <c r="AU62" s="48"/>
      <c r="AV62" s="47"/>
      <c r="AW62" s="19"/>
    </row>
    <row r="63" spans="1:49" ht="23.25" hidden="1" customHeight="1">
      <c r="A63" s="30"/>
      <c r="B63" s="446">
        <v>26</v>
      </c>
      <c r="C63" s="106" t="s">
        <v>75</v>
      </c>
      <c r="D63" s="107">
        <v>9</v>
      </c>
      <c r="E63" s="108">
        <v>23</v>
      </c>
      <c r="F63" s="109" t="str">
        <f t="shared" si="6"/>
        <v>(水)</v>
      </c>
      <c r="G63" s="110">
        <v>9</v>
      </c>
      <c r="H63" s="108">
        <v>30</v>
      </c>
      <c r="I63" s="111" t="str">
        <f t="shared" si="7"/>
        <v>(水)</v>
      </c>
      <c r="J63" s="107">
        <v>10</v>
      </c>
      <c r="K63" s="108">
        <v>5</v>
      </c>
      <c r="L63" s="111" t="str">
        <f t="shared" si="8"/>
        <v>(月)</v>
      </c>
      <c r="M63" s="107">
        <v>10</v>
      </c>
      <c r="N63" s="108">
        <v>6</v>
      </c>
      <c r="O63" s="112" t="str">
        <f t="shared" si="9"/>
        <v>(火)</v>
      </c>
      <c r="P63" s="107"/>
      <c r="Q63" s="108"/>
      <c r="R63" s="111"/>
      <c r="S63" s="113"/>
      <c r="T63" s="108"/>
      <c r="U63" s="111"/>
      <c r="V63" s="107">
        <v>10</v>
      </c>
      <c r="W63" s="108">
        <v>21</v>
      </c>
      <c r="X63" s="111" t="str">
        <f t="shared" si="10"/>
        <v>(水)</v>
      </c>
      <c r="Y63" s="512">
        <v>10</v>
      </c>
      <c r="Z63" s="514">
        <v>22</v>
      </c>
      <c r="AA63" s="516" t="str">
        <f>IF(Y63="","",VLOOKUP(WEEKDAY(DATE($C$1+1988,Y63,Z63)),$AY$13:$AZ$19,2))</f>
        <v>(木)</v>
      </c>
      <c r="AB63" s="107">
        <v>10</v>
      </c>
      <c r="AC63" s="108">
        <v>26</v>
      </c>
      <c r="AD63" s="112" t="str">
        <f>IF(AB63="","",VLOOKUP(WEEKDAY(DATE($C$1+1988,AB63,AC63)),$AY$13:$AZ$19,2))</f>
        <v>(月)</v>
      </c>
      <c r="AE63" s="107">
        <v>10</v>
      </c>
      <c r="AF63" s="108">
        <v>27</v>
      </c>
      <c r="AG63" s="111" t="str">
        <f>IF(AE63="","",VLOOKUP(WEEKDAY(DATE($C$1+1988,AE63,AF63)),$AY$13:$AZ$19,2))</f>
        <v>(火)</v>
      </c>
      <c r="AH63" s="129">
        <f>DATE($C$1+1988,Y63,Z63)-DATE($C$1+1988,M63,N63)</f>
        <v>16</v>
      </c>
      <c r="AI63" s="22"/>
      <c r="AJ63" s="23"/>
      <c r="AK63" s="23"/>
      <c r="AL63" s="24"/>
      <c r="AM63" s="22"/>
      <c r="AN63" s="23"/>
      <c r="AO63" s="25"/>
      <c r="AP63" s="104"/>
      <c r="AQ63" s="60"/>
      <c r="AR63" s="27"/>
      <c r="AS63" s="28"/>
      <c r="AT63" s="292"/>
      <c r="AU63" s="29"/>
      <c r="AV63" s="28"/>
      <c r="AW63" s="19"/>
    </row>
    <row r="64" spans="1:49" ht="23.25" hidden="1" customHeight="1">
      <c r="A64" s="30"/>
      <c r="B64" s="445"/>
      <c r="C64" s="160" t="s">
        <v>78</v>
      </c>
      <c r="D64" s="161">
        <v>9</v>
      </c>
      <c r="E64" s="162">
        <v>30</v>
      </c>
      <c r="F64" s="35" t="str">
        <f t="shared" si="6"/>
        <v>(水)</v>
      </c>
      <c r="G64" s="163">
        <v>10</v>
      </c>
      <c r="H64" s="162">
        <v>7</v>
      </c>
      <c r="I64" s="164" t="str">
        <f t="shared" si="7"/>
        <v>(水)</v>
      </c>
      <c r="J64" s="161"/>
      <c r="K64" s="162"/>
      <c r="L64" s="164" t="str">
        <f t="shared" si="8"/>
        <v/>
      </c>
      <c r="M64" s="161"/>
      <c r="N64" s="162"/>
      <c r="O64" s="68" t="str">
        <f t="shared" si="9"/>
        <v/>
      </c>
      <c r="P64" s="161">
        <v>10</v>
      </c>
      <c r="Q64" s="162">
        <v>12</v>
      </c>
      <c r="R64" s="63" t="str">
        <f>IF(P64="","",VLOOKUP(WEEKDAY(DATE($C$1+1988,P64,Q64)),$AY$13:$AZ$19,2))</f>
        <v>(月)</v>
      </c>
      <c r="S64" s="69">
        <v>10</v>
      </c>
      <c r="T64" s="162">
        <v>13</v>
      </c>
      <c r="U64" s="63" t="str">
        <f>IF(S64="","",VLOOKUP(WEEKDAY(DATE($C$1+1988,S64,T64)),$AY$13:$AZ$19,2))</f>
        <v>(火)</v>
      </c>
      <c r="V64" s="161"/>
      <c r="W64" s="162"/>
      <c r="X64" s="164" t="str">
        <f t="shared" si="10"/>
        <v/>
      </c>
      <c r="Y64" s="513"/>
      <c r="Z64" s="515"/>
      <c r="AA64" s="508"/>
      <c r="AB64" s="161"/>
      <c r="AC64" s="162"/>
      <c r="AD64" s="68"/>
      <c r="AE64" s="161"/>
      <c r="AF64" s="162"/>
      <c r="AG64" s="164"/>
      <c r="AH64" s="97">
        <f>DATE($C$1+1988,Y63,Z63)-DATE($C$1+1988,S64,T64)</f>
        <v>9</v>
      </c>
      <c r="AI64" s="98"/>
      <c r="AJ64" s="42"/>
      <c r="AK64" s="42"/>
      <c r="AL64" s="43"/>
      <c r="AM64" s="98"/>
      <c r="AN64" s="42"/>
      <c r="AO64" s="44"/>
      <c r="AP64" s="229"/>
      <c r="AQ64" s="141"/>
      <c r="AR64" s="46"/>
      <c r="AS64" s="47"/>
      <c r="AT64" s="291"/>
      <c r="AU64" s="48"/>
      <c r="AV64" s="47"/>
      <c r="AW64" s="19"/>
    </row>
    <row r="65" spans="1:49" ht="23.25" hidden="1" customHeight="1" thickBot="1">
      <c r="A65" s="30"/>
      <c r="B65" s="446">
        <v>27</v>
      </c>
      <c r="C65" s="106" t="s">
        <v>75</v>
      </c>
      <c r="D65" s="107">
        <v>9</v>
      </c>
      <c r="E65" s="108">
        <v>30</v>
      </c>
      <c r="F65" s="109" t="str">
        <f t="shared" si="6"/>
        <v>(水)</v>
      </c>
      <c r="G65" s="110">
        <v>10</v>
      </c>
      <c r="H65" s="108">
        <v>7</v>
      </c>
      <c r="I65" s="111" t="str">
        <f t="shared" si="7"/>
        <v>(水)</v>
      </c>
      <c r="J65" s="107">
        <v>10</v>
      </c>
      <c r="K65" s="108">
        <v>13</v>
      </c>
      <c r="L65" s="111" t="str">
        <f t="shared" si="8"/>
        <v>(火)</v>
      </c>
      <c r="M65" s="107">
        <v>10</v>
      </c>
      <c r="N65" s="108">
        <v>14</v>
      </c>
      <c r="O65" s="112" t="str">
        <f t="shared" si="9"/>
        <v>(水)</v>
      </c>
      <c r="P65" s="107"/>
      <c r="Q65" s="108"/>
      <c r="R65" s="111"/>
      <c r="S65" s="113"/>
      <c r="T65" s="108"/>
      <c r="U65" s="111"/>
      <c r="V65" s="107">
        <v>10</v>
      </c>
      <c r="W65" s="108">
        <v>28</v>
      </c>
      <c r="X65" s="111" t="str">
        <f t="shared" si="10"/>
        <v>(水)</v>
      </c>
      <c r="Y65" s="518">
        <v>10</v>
      </c>
      <c r="Z65" s="520">
        <v>29</v>
      </c>
      <c r="AA65" s="522" t="str">
        <f>IF(Y65="","",VLOOKUP(WEEKDAY(DATE($C$1+1988,Y65,Z65)),$AY$13:$AZ$19,2))</f>
        <v>(木)</v>
      </c>
      <c r="AB65" s="107">
        <v>11</v>
      </c>
      <c r="AC65" s="108">
        <v>2</v>
      </c>
      <c r="AD65" s="112" t="str">
        <f>IF(AB65="","",VLOOKUP(WEEKDAY(DATE($C$1+1988,AB65,AC65)),$AY$13:$AZ$19,2))</f>
        <v>(月)</v>
      </c>
      <c r="AE65" s="107">
        <v>11</v>
      </c>
      <c r="AF65" s="108">
        <v>4</v>
      </c>
      <c r="AG65" s="111" t="str">
        <f>IF(AE65="","",VLOOKUP(WEEKDAY(DATE($C$1+1988,AE65,AF65)),$AY$13:$AZ$19,2))</f>
        <v>(水)</v>
      </c>
      <c r="AH65" s="129">
        <f>DATE($C$1+1988,Y65,Z65)-DATE($C$1+1988,M65,N65)</f>
        <v>15</v>
      </c>
      <c r="AI65" s="22"/>
      <c r="AJ65" s="23"/>
      <c r="AK65" s="23"/>
      <c r="AL65" s="24"/>
      <c r="AM65" s="22"/>
      <c r="AN65" s="23"/>
      <c r="AO65" s="25"/>
      <c r="AP65" s="104"/>
      <c r="AQ65" s="60"/>
      <c r="AR65" s="27"/>
      <c r="AS65" s="28"/>
      <c r="AT65" s="292"/>
      <c r="AU65" s="29"/>
      <c r="AV65" s="28"/>
      <c r="AW65" s="19"/>
    </row>
    <row r="66" spans="1:49" ht="23.25" hidden="1" customHeight="1">
      <c r="A66" s="30"/>
      <c r="B66" s="445"/>
      <c r="C66" s="146" t="s">
        <v>78</v>
      </c>
      <c r="D66" s="147">
        <v>10</v>
      </c>
      <c r="E66" s="148">
        <v>7</v>
      </c>
      <c r="F66" s="149" t="str">
        <f t="shared" si="6"/>
        <v>(水)</v>
      </c>
      <c r="G66" s="150">
        <v>10</v>
      </c>
      <c r="H66" s="148">
        <v>14</v>
      </c>
      <c r="I66" s="151" t="str">
        <f t="shared" si="7"/>
        <v>(水)</v>
      </c>
      <c r="J66" s="147"/>
      <c r="K66" s="148"/>
      <c r="L66" s="151" t="str">
        <f t="shared" si="8"/>
        <v/>
      </c>
      <c r="M66" s="147"/>
      <c r="N66" s="148"/>
      <c r="O66" s="152" t="str">
        <f t="shared" si="9"/>
        <v/>
      </c>
      <c r="P66" s="147">
        <v>10</v>
      </c>
      <c r="Q66" s="148">
        <v>19</v>
      </c>
      <c r="R66" s="63" t="str">
        <f>IF(P66="","",VLOOKUP(WEEKDAY(DATE($C$1+1988,P66,Q66)),$AY$13:$AZ$19,2))</f>
        <v>(月)</v>
      </c>
      <c r="S66" s="153">
        <v>10</v>
      </c>
      <c r="T66" s="148">
        <v>20</v>
      </c>
      <c r="U66" s="63" t="str">
        <f>IF(S66="","",VLOOKUP(WEEKDAY(DATE($C$1+1988,S66,T66)),$AY$13:$AZ$19,2))</f>
        <v>(火)</v>
      </c>
      <c r="V66" s="147"/>
      <c r="W66" s="148"/>
      <c r="X66" s="151" t="str">
        <f t="shared" si="10"/>
        <v/>
      </c>
      <c r="Y66" s="563"/>
      <c r="Z66" s="564"/>
      <c r="AA66" s="562"/>
      <c r="AB66" s="147"/>
      <c r="AC66" s="148"/>
      <c r="AD66" s="152"/>
      <c r="AE66" s="147"/>
      <c r="AF66" s="148"/>
      <c r="AG66" s="151"/>
      <c r="AH66" s="97">
        <f>DATE($C$1+1988,Y65,Z65)-DATE($C$1+1988,S66,T66)</f>
        <v>9</v>
      </c>
      <c r="AI66" s="154"/>
      <c r="AJ66" s="155"/>
      <c r="AK66" s="155"/>
      <c r="AL66" s="156"/>
      <c r="AM66" s="154"/>
      <c r="AN66" s="155"/>
      <c r="AO66" s="157"/>
      <c r="AP66" s="232"/>
      <c r="AQ66" s="166"/>
      <c r="AR66" s="167"/>
      <c r="AS66" s="158"/>
      <c r="AT66" s="297"/>
      <c r="AU66" s="168"/>
      <c r="AV66" s="158"/>
      <c r="AW66" s="19"/>
    </row>
    <row r="67" spans="1:49" ht="23.25" hidden="1" customHeight="1" thickBot="1">
      <c r="A67" s="30"/>
      <c r="B67" s="446">
        <v>28</v>
      </c>
      <c r="C67" s="106" t="s">
        <v>75</v>
      </c>
      <c r="D67" s="107">
        <v>10</v>
      </c>
      <c r="E67" s="108">
        <v>7</v>
      </c>
      <c r="F67" s="109" t="str">
        <f t="shared" si="6"/>
        <v>(水)</v>
      </c>
      <c r="G67" s="110">
        <v>10</v>
      </c>
      <c r="H67" s="108">
        <v>14</v>
      </c>
      <c r="I67" s="111" t="str">
        <f t="shared" si="7"/>
        <v>(水)</v>
      </c>
      <c r="J67" s="107">
        <v>10</v>
      </c>
      <c r="K67" s="108">
        <v>19</v>
      </c>
      <c r="L67" s="111" t="str">
        <f t="shared" si="8"/>
        <v>(月)</v>
      </c>
      <c r="M67" s="107">
        <v>10</v>
      </c>
      <c r="N67" s="108">
        <v>20</v>
      </c>
      <c r="O67" s="112" t="str">
        <f t="shared" si="9"/>
        <v>(火)</v>
      </c>
      <c r="P67" s="107"/>
      <c r="Q67" s="108"/>
      <c r="R67" s="111"/>
      <c r="S67" s="113"/>
      <c r="T67" s="108"/>
      <c r="U67" s="111"/>
      <c r="V67" s="107">
        <v>10</v>
      </c>
      <c r="W67" s="108">
        <v>28</v>
      </c>
      <c r="X67" s="111" t="str">
        <f t="shared" si="10"/>
        <v>(水)</v>
      </c>
      <c r="Y67" s="518">
        <v>11</v>
      </c>
      <c r="Z67" s="520">
        <v>5</v>
      </c>
      <c r="AA67" s="522" t="str">
        <f>IF(Y67="","",VLOOKUP(WEEKDAY(DATE($C$1+1988,Y67,Z67)),$AY$13:$AZ$19,2))</f>
        <v>(木)</v>
      </c>
      <c r="AB67" s="107">
        <v>11</v>
      </c>
      <c r="AC67" s="108">
        <v>9</v>
      </c>
      <c r="AD67" s="112" t="str">
        <f>IF(AB67="","",VLOOKUP(WEEKDAY(DATE($C$1+1988,AB67,AC67)),$AY$13:$AZ$19,2))</f>
        <v>(月)</v>
      </c>
      <c r="AE67" s="107">
        <v>11</v>
      </c>
      <c r="AF67" s="108">
        <v>10</v>
      </c>
      <c r="AG67" s="111" t="str">
        <f>IF(AE67="","",VLOOKUP(WEEKDAY(DATE($C$1+1988,AE67,AF67)),$AY$13:$AZ$19,2))</f>
        <v>(火)</v>
      </c>
      <c r="AH67" s="129">
        <f>DATE($C$1+1988,Y67,Z67)-DATE($C$1+1988,M67,N67)</f>
        <v>16</v>
      </c>
      <c r="AI67" s="22"/>
      <c r="AJ67" s="23"/>
      <c r="AK67" s="23"/>
      <c r="AL67" s="24"/>
      <c r="AM67" s="22"/>
      <c r="AN67" s="23"/>
      <c r="AO67" s="25"/>
      <c r="AP67" s="104"/>
      <c r="AQ67" s="60"/>
      <c r="AR67" s="27"/>
      <c r="AS67" s="28"/>
      <c r="AT67" s="292"/>
      <c r="AU67" s="29"/>
      <c r="AV67" s="28"/>
      <c r="AW67" s="19"/>
    </row>
    <row r="68" spans="1:49" ht="23.25" hidden="1" customHeight="1" thickBot="1">
      <c r="A68" s="134"/>
      <c r="B68" s="447"/>
      <c r="C68" s="142" t="s">
        <v>78</v>
      </c>
      <c r="D68" s="143">
        <v>10</v>
      </c>
      <c r="E68" s="125">
        <v>14</v>
      </c>
      <c r="F68" s="144" t="str">
        <f t="shared" si="6"/>
        <v>(水)</v>
      </c>
      <c r="G68" s="145">
        <v>10</v>
      </c>
      <c r="H68" s="125">
        <v>21</v>
      </c>
      <c r="I68" s="126" t="str">
        <f t="shared" si="7"/>
        <v>(水)</v>
      </c>
      <c r="J68" s="143"/>
      <c r="K68" s="125"/>
      <c r="L68" s="126" t="str">
        <f t="shared" si="8"/>
        <v/>
      </c>
      <c r="M68" s="143"/>
      <c r="N68" s="125"/>
      <c r="O68" s="122" t="str">
        <f t="shared" si="9"/>
        <v/>
      </c>
      <c r="P68" s="143">
        <v>10</v>
      </c>
      <c r="Q68" s="125">
        <v>26</v>
      </c>
      <c r="R68" s="126" t="str">
        <f>IF(P68="","",VLOOKUP(WEEKDAY(DATE($C$1+1988,P68,Q68)),$AY$13:$AZ$19,2))</f>
        <v>(月)</v>
      </c>
      <c r="S68" s="123">
        <v>10</v>
      </c>
      <c r="T68" s="125">
        <v>27</v>
      </c>
      <c r="U68" s="126" t="str">
        <f>IF(S68="","",VLOOKUP(WEEKDAY(DATE($C$1+1988,S68,T68)),$AY$13:$AZ$19,2))</f>
        <v>(火)</v>
      </c>
      <c r="V68" s="143"/>
      <c r="W68" s="125"/>
      <c r="X68" s="126" t="str">
        <f t="shared" si="10"/>
        <v/>
      </c>
      <c r="Y68" s="557"/>
      <c r="Z68" s="558"/>
      <c r="AA68" s="559"/>
      <c r="AB68" s="143"/>
      <c r="AC68" s="125"/>
      <c r="AD68" s="122"/>
      <c r="AE68" s="143"/>
      <c r="AF68" s="125"/>
      <c r="AG68" s="126"/>
      <c r="AH68" s="70">
        <f>DATE($C$1+1988,Y67,Z67)-DATE($C$1+1988,S68,T68)</f>
        <v>9</v>
      </c>
      <c r="AI68" s="71"/>
      <c r="AJ68" s="72"/>
      <c r="AK68" s="72"/>
      <c r="AL68" s="73"/>
      <c r="AM68" s="71"/>
      <c r="AN68" s="72"/>
      <c r="AO68" s="74"/>
      <c r="AP68" s="230"/>
      <c r="AQ68" s="136"/>
      <c r="AR68" s="76"/>
      <c r="AS68" s="77"/>
      <c r="AT68" s="295"/>
      <c r="AU68" s="137"/>
      <c r="AV68" s="77"/>
      <c r="AW68" s="19"/>
    </row>
    <row r="69" spans="1:49" ht="23.25" hidden="1" customHeight="1" thickBot="1">
      <c r="A69" s="531" t="s">
        <v>56</v>
      </c>
      <c r="B69" s="533" t="s">
        <v>57</v>
      </c>
      <c r="C69" s="533" t="s">
        <v>58</v>
      </c>
      <c r="D69" s="535" t="s">
        <v>59</v>
      </c>
      <c r="E69" s="536"/>
      <c r="F69" s="537"/>
      <c r="G69" s="541" t="s">
        <v>60</v>
      </c>
      <c r="H69" s="536"/>
      <c r="I69" s="542"/>
      <c r="J69" s="545" t="s">
        <v>61</v>
      </c>
      <c r="K69" s="546"/>
      <c r="L69" s="547"/>
      <c r="M69" s="553" t="s">
        <v>62</v>
      </c>
      <c r="N69" s="554"/>
      <c r="O69" s="554"/>
      <c r="P69" s="471" t="s">
        <v>63</v>
      </c>
      <c r="Q69" s="472"/>
      <c r="R69" s="475"/>
      <c r="S69" s="472" t="s">
        <v>64</v>
      </c>
      <c r="T69" s="472"/>
      <c r="U69" s="475"/>
      <c r="V69" s="455" t="s">
        <v>65</v>
      </c>
      <c r="W69" s="456"/>
      <c r="X69" s="457"/>
      <c r="Y69" s="449" t="s">
        <v>66</v>
      </c>
      <c r="Z69" s="450"/>
      <c r="AA69" s="451"/>
      <c r="AB69" s="455" t="s">
        <v>67</v>
      </c>
      <c r="AC69" s="456"/>
      <c r="AD69" s="457"/>
      <c r="AE69" s="455" t="s">
        <v>68</v>
      </c>
      <c r="AF69" s="456"/>
      <c r="AG69" s="457"/>
      <c r="AH69" s="551" t="s">
        <v>69</v>
      </c>
      <c r="AI69" s="477" t="s">
        <v>70</v>
      </c>
      <c r="AJ69" s="478"/>
      <c r="AK69" s="478"/>
      <c r="AL69" s="478"/>
      <c r="AM69" s="478"/>
      <c r="AN69" s="478"/>
      <c r="AO69" s="479"/>
      <c r="AP69" s="326"/>
      <c r="AQ69" s="477" t="s">
        <v>71</v>
      </c>
      <c r="AR69" s="478"/>
      <c r="AS69" s="478"/>
      <c r="AT69" s="478"/>
      <c r="AU69" s="478"/>
      <c r="AV69" s="479"/>
      <c r="AW69" s="19"/>
    </row>
    <row r="70" spans="1:49" ht="23.25" hidden="1" customHeight="1" thickBot="1">
      <c r="A70" s="532"/>
      <c r="B70" s="534"/>
      <c r="C70" s="534"/>
      <c r="D70" s="538"/>
      <c r="E70" s="539"/>
      <c r="F70" s="540"/>
      <c r="G70" s="543"/>
      <c r="H70" s="539"/>
      <c r="I70" s="544"/>
      <c r="J70" s="548"/>
      <c r="K70" s="549"/>
      <c r="L70" s="550"/>
      <c r="M70" s="555"/>
      <c r="N70" s="556"/>
      <c r="O70" s="556"/>
      <c r="P70" s="473"/>
      <c r="Q70" s="474"/>
      <c r="R70" s="476"/>
      <c r="S70" s="474"/>
      <c r="T70" s="474"/>
      <c r="U70" s="476"/>
      <c r="V70" s="458"/>
      <c r="W70" s="459"/>
      <c r="X70" s="460"/>
      <c r="Y70" s="452"/>
      <c r="Z70" s="453"/>
      <c r="AA70" s="454"/>
      <c r="AB70" s="458"/>
      <c r="AC70" s="459"/>
      <c r="AD70" s="460"/>
      <c r="AE70" s="458"/>
      <c r="AF70" s="459"/>
      <c r="AG70" s="460"/>
      <c r="AH70" s="552"/>
      <c r="AI70" s="483" t="s">
        <v>72</v>
      </c>
      <c r="AJ70" s="484"/>
      <c r="AK70" s="484"/>
      <c r="AL70" s="484"/>
      <c r="AM70" s="483" t="s">
        <v>73</v>
      </c>
      <c r="AN70" s="484"/>
      <c r="AO70" s="496"/>
      <c r="AP70" s="327"/>
      <c r="AQ70" s="483" t="s">
        <v>72</v>
      </c>
      <c r="AR70" s="484"/>
      <c r="AS70" s="496"/>
      <c r="AT70" s="327"/>
      <c r="AU70" s="483" t="s">
        <v>73</v>
      </c>
      <c r="AV70" s="496"/>
      <c r="AW70" s="19"/>
    </row>
    <row r="71" spans="1:49" ht="23.25" hidden="1" customHeight="1">
      <c r="A71" s="448" t="s">
        <v>94</v>
      </c>
      <c r="B71" s="448">
        <v>29</v>
      </c>
      <c r="C71" s="79" t="s">
        <v>75</v>
      </c>
      <c r="D71" s="80">
        <v>10</v>
      </c>
      <c r="E71" s="81">
        <v>14</v>
      </c>
      <c r="F71" s="82" t="str">
        <f t="shared" ref="F71:F76" si="11">IF(D71="","",VLOOKUP(WEEKDAY(DATE($C$1+1988,D71,E71)),$AY$13:$AZ$19,2))</f>
        <v>(水)</v>
      </c>
      <c r="G71" s="83">
        <v>10</v>
      </c>
      <c r="H71" s="81">
        <v>21</v>
      </c>
      <c r="I71" s="84" t="str">
        <f t="shared" ref="I71:I76" si="12">IF(G71="","",VLOOKUP(WEEKDAY(DATE($C$1+1988,G71,H71)),$AY$13:$AZ$19,2))</f>
        <v>(水)</v>
      </c>
      <c r="J71" s="80">
        <v>10</v>
      </c>
      <c r="K71" s="81">
        <v>26</v>
      </c>
      <c r="L71" s="84" t="str">
        <f t="shared" ref="L71:L76" si="13">IF(J71="","",VLOOKUP(WEEKDAY(DATE($C$1+1988,J71,K71)),$AY$13:$AZ$19,2))</f>
        <v>(月)</v>
      </c>
      <c r="M71" s="80">
        <v>10</v>
      </c>
      <c r="N71" s="81">
        <v>27</v>
      </c>
      <c r="O71" s="85" t="str">
        <f t="shared" ref="O71:O76" si="14">IF(M71="","",VLOOKUP(WEEKDAY(DATE($C$1+1988,M71,N71)),$AY$13:$AZ$19,2))</f>
        <v>(火)</v>
      </c>
      <c r="P71" s="80"/>
      <c r="Q71" s="81"/>
      <c r="R71" s="84"/>
      <c r="S71" s="86"/>
      <c r="T71" s="81"/>
      <c r="U71" s="84"/>
      <c r="V71" s="80">
        <v>11</v>
      </c>
      <c r="W71" s="81">
        <v>11</v>
      </c>
      <c r="X71" s="84" t="str">
        <f t="shared" ref="X71:X76" si="15">IF(V71="","",VLOOKUP(WEEKDAY(DATE($C$1+1988,V71,W71)),$AY$13:$AZ$19,2))</f>
        <v>(水)</v>
      </c>
      <c r="Y71" s="528">
        <v>11</v>
      </c>
      <c r="Z71" s="529">
        <v>12</v>
      </c>
      <c r="AA71" s="530" t="str">
        <f>IF(Y71="","",VLOOKUP(WEEKDAY(DATE($C$1+1988,Y71,Z71)),$AY$13:$AZ$19,2))</f>
        <v>(木)</v>
      </c>
      <c r="AB71" s="80">
        <v>11</v>
      </c>
      <c r="AC71" s="81">
        <v>16</v>
      </c>
      <c r="AD71" s="85" t="str">
        <f>IF(AB71="","",VLOOKUP(WEEKDAY(DATE($C$1+1988,AB71,AC71)),$AY$13:$AZ$19,2))</f>
        <v>(月)</v>
      </c>
      <c r="AE71" s="80">
        <v>11</v>
      </c>
      <c r="AF71" s="81">
        <v>17</v>
      </c>
      <c r="AG71" s="84" t="str">
        <f>IF(AE71="","",VLOOKUP(WEEKDAY(DATE($C$1+1988,AE71,AF71)),$AY$13:$AZ$19,2))</f>
        <v>(火)</v>
      </c>
      <c r="AH71" s="87">
        <f>DATE($C$1+1988,Y71,Z71)-DATE($C$1+1988,M71,N71)</f>
        <v>16</v>
      </c>
      <c r="AI71" s="88"/>
      <c r="AJ71" s="89"/>
      <c r="AK71" s="89"/>
      <c r="AL71" s="90"/>
      <c r="AM71" s="88"/>
      <c r="AN71" s="89"/>
      <c r="AO71" s="93"/>
      <c r="AP71" s="222"/>
      <c r="AQ71" s="138"/>
      <c r="AR71" s="165"/>
      <c r="AS71" s="94"/>
      <c r="AT71" s="296"/>
      <c r="AU71" s="139"/>
      <c r="AV71" s="94"/>
      <c r="AW71" s="19"/>
    </row>
    <row r="72" spans="1:49" ht="23.25" hidden="1" customHeight="1">
      <c r="A72" s="444"/>
      <c r="B72" s="445"/>
      <c r="C72" s="160" t="s">
        <v>78</v>
      </c>
      <c r="D72" s="161">
        <v>10</v>
      </c>
      <c r="E72" s="162">
        <v>21</v>
      </c>
      <c r="F72" s="35" t="str">
        <f t="shared" si="11"/>
        <v>(水)</v>
      </c>
      <c r="G72" s="163">
        <v>10</v>
      </c>
      <c r="H72" s="162">
        <v>28</v>
      </c>
      <c r="I72" s="164" t="str">
        <f t="shared" si="12"/>
        <v>(水)</v>
      </c>
      <c r="J72" s="161"/>
      <c r="K72" s="162"/>
      <c r="L72" s="164" t="str">
        <f t="shared" si="13"/>
        <v/>
      </c>
      <c r="M72" s="161"/>
      <c r="N72" s="162"/>
      <c r="O72" s="68" t="str">
        <f t="shared" si="14"/>
        <v/>
      </c>
      <c r="P72" s="161">
        <v>11</v>
      </c>
      <c r="Q72" s="162">
        <v>2</v>
      </c>
      <c r="R72" s="164" t="str">
        <f>IF(P72="","",VLOOKUP(WEEKDAY(DATE($C$1+1988,P72,Q72)),$AY$13:$AZ$19,2))</f>
        <v>(月)</v>
      </c>
      <c r="S72" s="69">
        <v>11</v>
      </c>
      <c r="T72" s="162">
        <v>3</v>
      </c>
      <c r="U72" s="164" t="str">
        <f>IF(S72="","",VLOOKUP(WEEKDAY(DATE($C$1+1988,S72,T72)),$AY$13:$AZ$19,2))</f>
        <v>(火)</v>
      </c>
      <c r="V72" s="161"/>
      <c r="W72" s="162"/>
      <c r="X72" s="164" t="str">
        <f t="shared" si="15"/>
        <v/>
      </c>
      <c r="Y72" s="517"/>
      <c r="Z72" s="519"/>
      <c r="AA72" s="521"/>
      <c r="AB72" s="161"/>
      <c r="AC72" s="162"/>
      <c r="AD72" s="68"/>
      <c r="AE72" s="161"/>
      <c r="AF72" s="162"/>
      <c r="AG72" s="164"/>
      <c r="AH72" s="97">
        <f>DATE($C$1+1988,Y71,Z71)-DATE($C$1+1988,S72,T72)</f>
        <v>9</v>
      </c>
      <c r="AI72" s="98"/>
      <c r="AJ72" s="42"/>
      <c r="AK72" s="42"/>
      <c r="AL72" s="43"/>
      <c r="AM72" s="98"/>
      <c r="AN72" s="42"/>
      <c r="AO72" s="44"/>
      <c r="AP72" s="229"/>
      <c r="AQ72" s="98"/>
      <c r="AR72" s="46"/>
      <c r="AS72" s="47"/>
      <c r="AT72" s="291"/>
      <c r="AU72" s="48"/>
      <c r="AV72" s="47"/>
      <c r="AW72" s="19"/>
    </row>
    <row r="73" spans="1:49" ht="23.25" hidden="1" customHeight="1">
      <c r="A73" s="444"/>
      <c r="B73" s="446">
        <v>30</v>
      </c>
      <c r="C73" s="106" t="s">
        <v>75</v>
      </c>
      <c r="D73" s="107">
        <v>10</v>
      </c>
      <c r="E73" s="108">
        <v>21</v>
      </c>
      <c r="F73" s="109" t="str">
        <f t="shared" si="11"/>
        <v>(水)</v>
      </c>
      <c r="G73" s="110">
        <v>10</v>
      </c>
      <c r="H73" s="108">
        <v>28</v>
      </c>
      <c r="I73" s="111" t="str">
        <f t="shared" si="12"/>
        <v>(水)</v>
      </c>
      <c r="J73" s="107">
        <v>11</v>
      </c>
      <c r="K73" s="108">
        <v>2</v>
      </c>
      <c r="L73" s="111" t="str">
        <f t="shared" si="13"/>
        <v>(月)</v>
      </c>
      <c r="M73" s="107">
        <v>11</v>
      </c>
      <c r="N73" s="108">
        <v>4</v>
      </c>
      <c r="O73" s="112" t="str">
        <f t="shared" si="14"/>
        <v>(水)</v>
      </c>
      <c r="P73" s="107"/>
      <c r="Q73" s="108"/>
      <c r="R73" s="111"/>
      <c r="S73" s="113"/>
      <c r="T73" s="108"/>
      <c r="U73" s="111"/>
      <c r="V73" s="107">
        <v>11</v>
      </c>
      <c r="W73" s="108">
        <v>18</v>
      </c>
      <c r="X73" s="111" t="str">
        <f t="shared" si="15"/>
        <v>(水)</v>
      </c>
      <c r="Y73" s="517">
        <v>11</v>
      </c>
      <c r="Z73" s="519">
        <v>19</v>
      </c>
      <c r="AA73" s="521" t="str">
        <f>IF(Y73="","",VLOOKUP(WEEKDAY(DATE($C$1+1988,Y73,Z73)),$AY$13:$AZ$19,2))</f>
        <v>(木)</v>
      </c>
      <c r="AB73" s="107">
        <v>11</v>
      </c>
      <c r="AC73" s="108">
        <v>24</v>
      </c>
      <c r="AD73" s="112" t="str">
        <f>IF(AB73="","",VLOOKUP(WEEKDAY(DATE($C$1+1988,AB73,AC73)),$AY$13:$AZ$19,2))</f>
        <v>(火)</v>
      </c>
      <c r="AE73" s="107">
        <v>11</v>
      </c>
      <c r="AF73" s="108">
        <v>25</v>
      </c>
      <c r="AG73" s="111" t="str">
        <f>IF(AE73="","",VLOOKUP(WEEKDAY(DATE($C$1+1988,AE73,AF73)),$AY$13:$AZ$19,2))</f>
        <v>(水)</v>
      </c>
      <c r="AH73" s="129">
        <f>DATE($C$1+1988,Y73,Z73)-DATE($C$1+1988,M73,N73)</f>
        <v>15</v>
      </c>
      <c r="AI73" s="22"/>
      <c r="AJ73" s="23"/>
      <c r="AK73" s="23"/>
      <c r="AL73" s="24"/>
      <c r="AM73" s="22"/>
      <c r="AN73" s="23"/>
      <c r="AO73" s="25"/>
      <c r="AP73" s="104"/>
      <c r="AQ73" s="26"/>
      <c r="AR73" s="27"/>
      <c r="AS73" s="28"/>
      <c r="AT73" s="292"/>
      <c r="AU73" s="29"/>
      <c r="AV73" s="28"/>
      <c r="AW73" s="19"/>
    </row>
    <row r="74" spans="1:49" ht="23.25" hidden="1" customHeight="1">
      <c r="A74" s="444"/>
      <c r="B74" s="445"/>
      <c r="C74" s="160" t="s">
        <v>78</v>
      </c>
      <c r="D74" s="161">
        <v>10</v>
      </c>
      <c r="E74" s="162">
        <v>28</v>
      </c>
      <c r="F74" s="35" t="str">
        <f t="shared" si="11"/>
        <v>(水)</v>
      </c>
      <c r="G74" s="163">
        <v>11</v>
      </c>
      <c r="H74" s="162">
        <v>4</v>
      </c>
      <c r="I74" s="164" t="str">
        <f t="shared" si="12"/>
        <v>(水)</v>
      </c>
      <c r="J74" s="161"/>
      <c r="K74" s="162"/>
      <c r="L74" s="164" t="str">
        <f t="shared" si="13"/>
        <v/>
      </c>
      <c r="M74" s="161"/>
      <c r="N74" s="162"/>
      <c r="O74" s="68" t="str">
        <f t="shared" si="14"/>
        <v/>
      </c>
      <c r="P74" s="161">
        <v>11</v>
      </c>
      <c r="Q74" s="162">
        <v>9</v>
      </c>
      <c r="R74" s="164" t="str">
        <f>IF(P74="","",VLOOKUP(WEEKDAY(DATE($C$1+1988,P74,Q74)),$AY$13:$AZ$19,2))</f>
        <v>(月)</v>
      </c>
      <c r="S74" s="69">
        <v>11</v>
      </c>
      <c r="T74" s="162">
        <v>10</v>
      </c>
      <c r="U74" s="164" t="str">
        <f>IF(S74="","",VLOOKUP(WEEKDAY(DATE($C$1+1988,S74,T74)),$AY$13:$AZ$19,2))</f>
        <v>(火)</v>
      </c>
      <c r="V74" s="161"/>
      <c r="W74" s="162"/>
      <c r="X74" s="164" t="str">
        <f t="shared" si="15"/>
        <v/>
      </c>
      <c r="Y74" s="517"/>
      <c r="Z74" s="519"/>
      <c r="AA74" s="521"/>
      <c r="AB74" s="161"/>
      <c r="AC74" s="162"/>
      <c r="AD74" s="68"/>
      <c r="AE74" s="161"/>
      <c r="AF74" s="162"/>
      <c r="AG74" s="164"/>
      <c r="AH74" s="97">
        <f>DATE($C$1+1988,Y73,Z73)-DATE($C$1+1988,S74,T74)</f>
        <v>9</v>
      </c>
      <c r="AI74" s="98"/>
      <c r="AJ74" s="42"/>
      <c r="AK74" s="42"/>
      <c r="AL74" s="43"/>
      <c r="AM74" s="98"/>
      <c r="AN74" s="42"/>
      <c r="AO74" s="44"/>
      <c r="AP74" s="229"/>
      <c r="AQ74" s="141"/>
      <c r="AR74" s="46"/>
      <c r="AS74" s="47"/>
      <c r="AT74" s="291"/>
      <c r="AU74" s="48"/>
      <c r="AV74" s="47"/>
      <c r="AW74" s="19"/>
    </row>
    <row r="75" spans="1:49" ht="23.25" hidden="1" customHeight="1">
      <c r="A75" s="444"/>
      <c r="B75" s="446">
        <v>31</v>
      </c>
      <c r="C75" s="106" t="s">
        <v>75</v>
      </c>
      <c r="D75" s="107">
        <v>10</v>
      </c>
      <c r="E75" s="108">
        <v>28</v>
      </c>
      <c r="F75" s="109" t="str">
        <f t="shared" si="11"/>
        <v>(水)</v>
      </c>
      <c r="G75" s="110">
        <v>11</v>
      </c>
      <c r="H75" s="108">
        <v>4</v>
      </c>
      <c r="I75" s="111" t="str">
        <f t="shared" si="12"/>
        <v>(水)</v>
      </c>
      <c r="J75" s="107">
        <v>11</v>
      </c>
      <c r="K75" s="108">
        <v>9</v>
      </c>
      <c r="L75" s="111" t="str">
        <f t="shared" si="13"/>
        <v>(月)</v>
      </c>
      <c r="M75" s="107">
        <v>11</v>
      </c>
      <c r="N75" s="108">
        <v>10</v>
      </c>
      <c r="O75" s="112" t="str">
        <f t="shared" si="14"/>
        <v>(火)</v>
      </c>
      <c r="P75" s="107"/>
      <c r="Q75" s="108"/>
      <c r="R75" s="111"/>
      <c r="S75" s="113"/>
      <c r="T75" s="108"/>
      <c r="U75" s="111"/>
      <c r="V75" s="107">
        <v>11</v>
      </c>
      <c r="W75" s="108">
        <v>25</v>
      </c>
      <c r="X75" s="111" t="str">
        <f t="shared" si="15"/>
        <v>(水)</v>
      </c>
      <c r="Y75" s="512">
        <v>11</v>
      </c>
      <c r="Z75" s="514">
        <v>26</v>
      </c>
      <c r="AA75" s="516" t="str">
        <f>IF(Y75="","",VLOOKUP(WEEKDAY(DATE($C$1+1988,Y75,Z75)),$AY$13:$AZ$19,2))</f>
        <v>(木)</v>
      </c>
      <c r="AB75" s="107">
        <v>11</v>
      </c>
      <c r="AC75" s="108">
        <v>30</v>
      </c>
      <c r="AD75" s="112" t="str">
        <f>IF(AB75="","",VLOOKUP(WEEKDAY(DATE($C$1+1988,AB75,AC75)),$AY$13:$AZ$19,2))</f>
        <v>(月)</v>
      </c>
      <c r="AE75" s="107">
        <v>12</v>
      </c>
      <c r="AF75" s="108">
        <v>1</v>
      </c>
      <c r="AG75" s="111" t="str">
        <f>IF(AE75="","",VLOOKUP(WEEKDAY(DATE($C$1+1988,AE75,AF75)),$AY$13:$AZ$19,2))</f>
        <v>(火)</v>
      </c>
      <c r="AH75" s="129">
        <f>DATE($C$1+1988,Y75,Z75)-DATE($C$1+1988,M75,N75)</f>
        <v>16</v>
      </c>
      <c r="AI75" s="22"/>
      <c r="AJ75" s="23"/>
      <c r="AK75" s="23"/>
      <c r="AL75" s="24"/>
      <c r="AM75" s="22"/>
      <c r="AN75" s="23"/>
      <c r="AO75" s="25"/>
      <c r="AP75" s="104"/>
      <c r="AQ75" s="60"/>
      <c r="AR75" s="27"/>
      <c r="AS75" s="28"/>
      <c r="AT75" s="292"/>
      <c r="AU75" s="29"/>
      <c r="AV75" s="28"/>
      <c r="AW75" s="19"/>
    </row>
    <row r="76" spans="1:49" ht="23.25" hidden="1" customHeight="1">
      <c r="A76" s="445"/>
      <c r="B76" s="445"/>
      <c r="C76" s="160" t="s">
        <v>78</v>
      </c>
      <c r="D76" s="161">
        <v>11</v>
      </c>
      <c r="E76" s="162">
        <v>4</v>
      </c>
      <c r="F76" s="35" t="str">
        <f t="shared" si="11"/>
        <v>(水)</v>
      </c>
      <c r="G76" s="163">
        <v>11</v>
      </c>
      <c r="H76" s="162">
        <v>11</v>
      </c>
      <c r="I76" s="164" t="str">
        <f t="shared" si="12"/>
        <v>(水)</v>
      </c>
      <c r="J76" s="161"/>
      <c r="K76" s="162"/>
      <c r="L76" s="164" t="str">
        <f t="shared" si="13"/>
        <v/>
      </c>
      <c r="M76" s="161"/>
      <c r="N76" s="162"/>
      <c r="O76" s="68" t="str">
        <f t="shared" si="14"/>
        <v/>
      </c>
      <c r="P76" s="161">
        <v>11</v>
      </c>
      <c r="Q76" s="162">
        <v>16</v>
      </c>
      <c r="R76" s="164" t="str">
        <f>IF(P76="","",VLOOKUP(WEEKDAY(DATE($C$1+1988,P76,Q76)),$AY$13:$AZ$19,2))</f>
        <v>(月)</v>
      </c>
      <c r="S76" s="69">
        <v>11</v>
      </c>
      <c r="T76" s="162">
        <v>17</v>
      </c>
      <c r="U76" s="164" t="str">
        <f>IF(S76="","",VLOOKUP(WEEKDAY(DATE($C$1+1988,S76,T76)),$AY$13:$AZ$19,2))</f>
        <v>(火)</v>
      </c>
      <c r="V76" s="161"/>
      <c r="W76" s="162"/>
      <c r="X76" s="164" t="str">
        <f t="shared" si="15"/>
        <v/>
      </c>
      <c r="Y76" s="513"/>
      <c r="Z76" s="515"/>
      <c r="AA76" s="508"/>
      <c r="AB76" s="161"/>
      <c r="AC76" s="162"/>
      <c r="AD76" s="68"/>
      <c r="AE76" s="161"/>
      <c r="AF76" s="162"/>
      <c r="AG76" s="164"/>
      <c r="AH76" s="97">
        <f>DATE($C$1+1988,Y75,Z75)-DATE($C$1+1988,S76,T76)</f>
        <v>9</v>
      </c>
      <c r="AI76" s="98"/>
      <c r="AJ76" s="42"/>
      <c r="AK76" s="42"/>
      <c r="AL76" s="43"/>
      <c r="AM76" s="98"/>
      <c r="AN76" s="42"/>
      <c r="AO76" s="44"/>
      <c r="AP76" s="229"/>
      <c r="AQ76" s="141"/>
      <c r="AR76" s="46"/>
      <c r="AS76" s="47"/>
      <c r="AT76" s="291"/>
      <c r="AU76" s="48"/>
      <c r="AV76" s="47"/>
      <c r="AW76" s="19"/>
    </row>
    <row r="77" spans="1:49" ht="23.25" hidden="1" customHeight="1">
      <c r="A77" s="169"/>
      <c r="B77" s="170"/>
      <c r="C77" s="171"/>
      <c r="D77" s="172"/>
      <c r="E77" s="114"/>
      <c r="F77" s="169"/>
      <c r="G77" s="172"/>
      <c r="H77" s="114"/>
      <c r="I77" s="169"/>
      <c r="J77" s="172"/>
      <c r="K77" s="114"/>
      <c r="L77" s="169"/>
      <c r="M77" s="172"/>
      <c r="N77" s="114"/>
      <c r="O77" s="169"/>
      <c r="P77" s="172"/>
      <c r="Q77" s="114"/>
      <c r="R77" s="169"/>
      <c r="S77" s="172"/>
      <c r="T77" s="114"/>
      <c r="U77" s="169"/>
      <c r="V77" s="172"/>
      <c r="W77" s="114"/>
      <c r="X77" s="169"/>
      <c r="Y77" s="172"/>
      <c r="Z77" s="114"/>
      <c r="AA77" s="169"/>
      <c r="AB77" s="172"/>
      <c r="AC77" s="114"/>
      <c r="AD77" s="169"/>
      <c r="AE77" s="172"/>
      <c r="AF77" s="114"/>
      <c r="AG77" s="173"/>
      <c r="AH77" s="19"/>
      <c r="AI77" s="174"/>
      <c r="AJ77" s="174"/>
      <c r="AK77" s="174"/>
      <c r="AL77" s="174"/>
      <c r="AM77" s="174"/>
      <c r="AN77" s="174"/>
      <c r="AO77" s="174"/>
      <c r="AP77" s="174"/>
      <c r="AQ77" s="174"/>
      <c r="AR77" s="19"/>
      <c r="AS77" s="19"/>
      <c r="AT77" s="19"/>
      <c r="AU77" s="19"/>
      <c r="AV77" s="19"/>
      <c r="AW77" s="19"/>
    </row>
    <row r="78" spans="1:49" ht="23.25" hidden="1" customHeight="1">
      <c r="A78" s="169"/>
      <c r="B78" s="170"/>
      <c r="C78" s="171"/>
      <c r="D78" s="172"/>
      <c r="E78" s="114"/>
      <c r="F78" s="169"/>
      <c r="G78" s="172"/>
      <c r="H78" s="114"/>
      <c r="I78" s="169"/>
      <c r="J78" s="172"/>
      <c r="K78" s="114"/>
      <c r="L78" s="169"/>
      <c r="M78" s="172"/>
      <c r="N78" s="114"/>
      <c r="O78" s="169"/>
      <c r="P78" s="172"/>
      <c r="Q78" s="114"/>
      <c r="R78" s="169"/>
      <c r="S78" s="172"/>
      <c r="T78" s="114"/>
      <c r="U78" s="169"/>
      <c r="V78" s="172"/>
      <c r="W78" s="114"/>
      <c r="X78" s="169"/>
      <c r="Y78" s="172"/>
      <c r="Z78" s="114"/>
      <c r="AA78" s="169"/>
      <c r="AB78" s="172"/>
      <c r="AC78" s="114"/>
      <c r="AD78" s="169"/>
      <c r="AE78" s="172"/>
      <c r="AF78" s="114"/>
      <c r="AG78" s="173"/>
      <c r="AH78" s="19"/>
      <c r="AI78" s="174"/>
      <c r="AJ78" s="174"/>
      <c r="AK78" s="174"/>
      <c r="AL78" s="174"/>
      <c r="AM78" s="174"/>
      <c r="AN78" s="174"/>
      <c r="AO78" s="174"/>
      <c r="AP78" s="174"/>
      <c r="AQ78" s="174"/>
      <c r="AR78" s="19"/>
      <c r="AS78" s="19"/>
      <c r="AT78" s="19"/>
      <c r="AU78" s="19"/>
      <c r="AV78" s="19"/>
      <c r="AW78" s="19"/>
    </row>
    <row r="79" spans="1:49" ht="24" hidden="1" customHeight="1">
      <c r="A79" s="175" t="s">
        <v>95</v>
      </c>
      <c r="B79" s="176"/>
      <c r="C79" s="177"/>
      <c r="D79" s="178"/>
      <c r="E79" s="179"/>
      <c r="F79" s="105"/>
      <c r="G79" s="178"/>
      <c r="H79" s="179"/>
      <c r="I79" s="105"/>
      <c r="J79" s="178"/>
      <c r="K79" s="179"/>
      <c r="L79" s="105"/>
      <c r="M79" s="178"/>
      <c r="N79" s="179"/>
      <c r="O79" s="105"/>
      <c r="P79" s="178"/>
      <c r="Q79" s="179"/>
      <c r="R79" s="105"/>
      <c r="S79" s="178"/>
      <c r="T79" s="179"/>
      <c r="U79" s="105"/>
      <c r="V79" s="178"/>
      <c r="W79" s="179"/>
      <c r="X79" s="105"/>
      <c r="Y79" s="178"/>
      <c r="Z79" s="179"/>
      <c r="AA79" s="105"/>
      <c r="AB79" s="178"/>
      <c r="AC79" s="179"/>
      <c r="AD79" s="105"/>
      <c r="AE79" s="172"/>
      <c r="AF79" s="114"/>
      <c r="AG79" s="180"/>
      <c r="AH79" s="181"/>
      <c r="AI79" s="174"/>
      <c r="AJ79" s="174"/>
      <c r="AK79" s="174"/>
      <c r="AL79" s="174"/>
      <c r="AM79" s="174"/>
      <c r="AN79" s="174"/>
      <c r="AO79" s="174"/>
      <c r="AP79" s="174"/>
      <c r="AQ79" s="174"/>
      <c r="AR79" s="19"/>
      <c r="AS79" s="19"/>
      <c r="AT79" s="19"/>
      <c r="AU79" s="19"/>
      <c r="AV79" s="19"/>
      <c r="AW79" s="19"/>
    </row>
    <row r="80" spans="1:49" ht="32.25" hidden="1" customHeight="1" thickBot="1">
      <c r="A80" s="565" t="s">
        <v>96</v>
      </c>
      <c r="B80" s="566"/>
      <c r="C80" s="566"/>
      <c r="D80" s="566"/>
      <c r="E80" s="566"/>
      <c r="F80" s="566"/>
      <c r="G80" s="566"/>
      <c r="H80" s="566"/>
      <c r="I80" s="566"/>
      <c r="J80" s="566"/>
      <c r="K80" s="566"/>
      <c r="L80" s="566"/>
      <c r="M80" s="566"/>
      <c r="N80" s="566"/>
      <c r="O80" s="566"/>
      <c r="P80" s="566"/>
      <c r="Q80" s="566"/>
      <c r="R80" s="566"/>
      <c r="S80" s="566"/>
      <c r="T80" s="566"/>
      <c r="U80" s="566"/>
      <c r="V80" s="566"/>
      <c r="W80" s="566"/>
      <c r="X80" s="566"/>
      <c r="Y80" s="566"/>
      <c r="Z80" s="566"/>
      <c r="AA80" s="566"/>
      <c r="AB80" s="566"/>
      <c r="AC80" s="566"/>
      <c r="AD80" s="566"/>
      <c r="AE80" s="566"/>
      <c r="AF80" s="566"/>
      <c r="AG80" s="566"/>
      <c r="AH80" s="566"/>
      <c r="AI80" s="174"/>
      <c r="AJ80" s="174"/>
      <c r="AK80" s="174"/>
      <c r="AL80" s="174"/>
      <c r="AM80" s="174"/>
      <c r="AN80" s="174"/>
      <c r="AO80" s="174"/>
      <c r="AP80" s="174"/>
      <c r="AQ80" s="174"/>
      <c r="AR80" s="19"/>
      <c r="AS80" s="19"/>
      <c r="AT80" s="19"/>
      <c r="AU80" s="19"/>
      <c r="AV80" s="19"/>
      <c r="AW80" s="19"/>
    </row>
    <row r="81" spans="1:52" s="17" customFormat="1" ht="23.25" hidden="1" customHeight="1" thickBot="1">
      <c r="A81" s="487" t="s">
        <v>56</v>
      </c>
      <c r="B81" s="489" t="s">
        <v>57</v>
      </c>
      <c r="C81" s="489" t="s">
        <v>58</v>
      </c>
      <c r="D81" s="455" t="s">
        <v>59</v>
      </c>
      <c r="E81" s="456"/>
      <c r="F81" s="491"/>
      <c r="G81" s="463" t="s">
        <v>60</v>
      </c>
      <c r="H81" s="456"/>
      <c r="I81" s="457"/>
      <c r="J81" s="465" t="s">
        <v>61</v>
      </c>
      <c r="K81" s="466"/>
      <c r="L81" s="467"/>
      <c r="M81" s="471" t="s">
        <v>62</v>
      </c>
      <c r="N81" s="472"/>
      <c r="O81" s="472"/>
      <c r="P81" s="471" t="s">
        <v>63</v>
      </c>
      <c r="Q81" s="472"/>
      <c r="R81" s="475"/>
      <c r="S81" s="472" t="s">
        <v>64</v>
      </c>
      <c r="T81" s="472"/>
      <c r="U81" s="475"/>
      <c r="V81" s="455" t="s">
        <v>65</v>
      </c>
      <c r="W81" s="456"/>
      <c r="X81" s="457"/>
      <c r="Y81" s="449" t="s">
        <v>66</v>
      </c>
      <c r="Z81" s="450"/>
      <c r="AA81" s="451"/>
      <c r="AB81" s="455" t="s">
        <v>67</v>
      </c>
      <c r="AC81" s="456"/>
      <c r="AD81" s="457"/>
      <c r="AE81" s="455" t="s">
        <v>68</v>
      </c>
      <c r="AF81" s="456"/>
      <c r="AG81" s="457"/>
      <c r="AH81" s="461" t="s">
        <v>69</v>
      </c>
      <c r="AI81" s="477" t="s">
        <v>70</v>
      </c>
      <c r="AJ81" s="478"/>
      <c r="AK81" s="478"/>
      <c r="AL81" s="478"/>
      <c r="AM81" s="478"/>
      <c r="AN81" s="478"/>
      <c r="AO81" s="479"/>
      <c r="AP81" s="326"/>
      <c r="AQ81" s="477" t="s">
        <v>71</v>
      </c>
      <c r="AR81" s="478"/>
      <c r="AS81" s="478"/>
      <c r="AT81" s="478"/>
      <c r="AU81" s="478"/>
      <c r="AV81" s="479"/>
      <c r="AW81" s="16"/>
      <c r="AY81" s="14"/>
      <c r="AZ81" s="14"/>
    </row>
    <row r="82" spans="1:52" s="17" customFormat="1" ht="23.25" hidden="1" customHeight="1" thickBot="1">
      <c r="A82" s="488"/>
      <c r="B82" s="490"/>
      <c r="C82" s="490"/>
      <c r="D82" s="458"/>
      <c r="E82" s="459"/>
      <c r="F82" s="492"/>
      <c r="G82" s="464"/>
      <c r="H82" s="459"/>
      <c r="I82" s="460"/>
      <c r="J82" s="468"/>
      <c r="K82" s="469"/>
      <c r="L82" s="470"/>
      <c r="M82" s="473"/>
      <c r="N82" s="474"/>
      <c r="O82" s="474"/>
      <c r="P82" s="473"/>
      <c r="Q82" s="474"/>
      <c r="R82" s="476"/>
      <c r="S82" s="474"/>
      <c r="T82" s="474"/>
      <c r="U82" s="476"/>
      <c r="V82" s="458"/>
      <c r="W82" s="459"/>
      <c r="X82" s="460"/>
      <c r="Y82" s="452"/>
      <c r="Z82" s="453"/>
      <c r="AA82" s="454"/>
      <c r="AB82" s="458"/>
      <c r="AC82" s="459"/>
      <c r="AD82" s="460"/>
      <c r="AE82" s="458"/>
      <c r="AF82" s="459"/>
      <c r="AG82" s="460"/>
      <c r="AH82" s="462"/>
      <c r="AI82" s="483" t="s">
        <v>72</v>
      </c>
      <c r="AJ82" s="484"/>
      <c r="AK82" s="484"/>
      <c r="AL82" s="484"/>
      <c r="AM82" s="483" t="s">
        <v>73</v>
      </c>
      <c r="AN82" s="484"/>
      <c r="AO82" s="496"/>
      <c r="AP82" s="327"/>
      <c r="AQ82" s="483" t="s">
        <v>72</v>
      </c>
      <c r="AR82" s="484"/>
      <c r="AS82" s="496"/>
      <c r="AT82" s="327"/>
      <c r="AU82" s="483" t="s">
        <v>73</v>
      </c>
      <c r="AV82" s="496"/>
      <c r="AW82" s="16"/>
    </row>
    <row r="83" spans="1:52" ht="23.25" hidden="1" customHeight="1">
      <c r="A83" s="30" t="s">
        <v>85</v>
      </c>
      <c r="B83" s="448">
        <v>5</v>
      </c>
      <c r="C83" s="79" t="s">
        <v>75</v>
      </c>
      <c r="D83" s="50">
        <v>3</v>
      </c>
      <c r="E83" s="51">
        <v>25</v>
      </c>
      <c r="F83" s="52" t="str">
        <f t="shared" ref="F83:F120" si="16">IF(D83="","",VLOOKUP(WEEKDAY(DATE($C$1+1988,D83,E83)),$AY$13:$AZ$19,2))</f>
        <v>(水)</v>
      </c>
      <c r="G83" s="53">
        <v>3</v>
      </c>
      <c r="H83" s="51">
        <v>31</v>
      </c>
      <c r="I83" s="54" t="str">
        <f t="shared" ref="I83:I120" si="17">IF(G83="","",VLOOKUP(WEEKDAY(DATE($C$1+1988,G83,H83)),$AY$13:$AZ$19,2))</f>
        <v>(火)</v>
      </c>
      <c r="J83" s="50">
        <v>4</v>
      </c>
      <c r="K83" s="51">
        <v>6</v>
      </c>
      <c r="L83" s="54" t="str">
        <f t="shared" ref="L83:L120" si="18">IF(J83="","",VLOOKUP(WEEKDAY(DATE($C$1+1988,J83,K83)),$AY$13:$AZ$19,2))</f>
        <v>(月)</v>
      </c>
      <c r="M83" s="50">
        <v>4</v>
      </c>
      <c r="N83" s="51">
        <v>14</v>
      </c>
      <c r="O83" s="55" t="str">
        <f t="shared" ref="O83:O120" si="19">IF(M83="","",VLOOKUP(WEEKDAY(DATE($C$1+1988,M83,N83)),$AY$13:$AZ$19,2))</f>
        <v>(火)</v>
      </c>
      <c r="P83" s="80"/>
      <c r="Q83" s="81"/>
      <c r="R83" s="84"/>
      <c r="S83" s="86"/>
      <c r="T83" s="81"/>
      <c r="U83" s="84"/>
      <c r="V83" s="80">
        <v>5</v>
      </c>
      <c r="W83" s="81">
        <v>13</v>
      </c>
      <c r="X83" s="84" t="str">
        <f t="shared" ref="X83:X120" si="20">IF(V83="","",VLOOKUP(WEEKDAY(DATE($C$1+1988,V83,W83)),$AY$13:$AZ$19,2))</f>
        <v>(水)</v>
      </c>
      <c r="Y83" s="563">
        <v>5</v>
      </c>
      <c r="Z83" s="564">
        <v>14</v>
      </c>
      <c r="AA83" s="511" t="str">
        <f>IF(Y83="","",VLOOKUP(WEEKDAY(DATE($C$1+1988,Y83,Z83)),$AY$13:$AZ$19,2))</f>
        <v>(木)</v>
      </c>
      <c r="AB83" s="100">
        <v>5</v>
      </c>
      <c r="AC83" s="101">
        <v>18</v>
      </c>
      <c r="AD83" s="103" t="str">
        <f>IF(AB83="","",VLOOKUP(WEEKDAY(DATE($C$1+1988,AB83,AC83)),$AY$13:$AZ$19,2))</f>
        <v>(月)</v>
      </c>
      <c r="AE83" s="100">
        <v>5</v>
      </c>
      <c r="AF83" s="101">
        <v>19</v>
      </c>
      <c r="AG83" s="102" t="str">
        <f>IF(AE83="","",VLOOKUP(WEEKDAY(DATE($C$1+1988,AE83,AF83)),$AY$13:$AZ$19,2))</f>
        <v>(火)</v>
      </c>
      <c r="AH83" s="87">
        <f>DATE($C$1+1988,Y83,Z83)-DATE($C$1+1988,M83,N83)</f>
        <v>30</v>
      </c>
      <c r="AI83" s="88"/>
      <c r="AJ83" s="89"/>
      <c r="AK83" s="89"/>
      <c r="AL83" s="90"/>
      <c r="AM83" s="88"/>
      <c r="AN83" s="89"/>
      <c r="AO83" s="93"/>
      <c r="AP83" s="90"/>
      <c r="AQ83" s="89"/>
      <c r="AR83" s="89"/>
      <c r="AS83" s="94"/>
      <c r="AT83" s="298"/>
      <c r="AU83" s="89"/>
      <c r="AV83" s="93"/>
      <c r="AW83" s="19"/>
      <c r="AY83" s="17"/>
      <c r="AZ83" s="17"/>
    </row>
    <row r="84" spans="1:52" ht="23.25" hidden="1" customHeight="1">
      <c r="A84" s="30"/>
      <c r="B84" s="445"/>
      <c r="C84" s="160" t="s">
        <v>78</v>
      </c>
      <c r="D84" s="33">
        <v>4</v>
      </c>
      <c r="E84" s="34">
        <v>8</v>
      </c>
      <c r="F84" s="67" t="str">
        <f t="shared" si="16"/>
        <v>(水)</v>
      </c>
      <c r="G84" s="36">
        <v>4</v>
      </c>
      <c r="H84" s="34">
        <v>15</v>
      </c>
      <c r="I84" s="37" t="str">
        <f t="shared" si="17"/>
        <v>(水)</v>
      </c>
      <c r="J84" s="61"/>
      <c r="K84" s="62"/>
      <c r="L84" s="63" t="str">
        <f t="shared" si="18"/>
        <v/>
      </c>
      <c r="M84" s="61"/>
      <c r="N84" s="62"/>
      <c r="O84" s="64" t="str">
        <f t="shared" si="19"/>
        <v/>
      </c>
      <c r="P84" s="161">
        <v>4</v>
      </c>
      <c r="Q84" s="34">
        <v>27</v>
      </c>
      <c r="R84" s="37" t="str">
        <f>IF(P84="","",VLOOKUP(WEEKDAY(DATE($C$1+1988,P84,Q84)),$AY$13:$AZ$19,2))</f>
        <v>(月)</v>
      </c>
      <c r="S84" s="69">
        <v>4</v>
      </c>
      <c r="T84" s="34">
        <v>28</v>
      </c>
      <c r="U84" s="37" t="str">
        <f>IF(S84="","",VLOOKUP(WEEKDAY(DATE($C$1+1988,S84,T84)),$AY$13:$AZ$19,2))</f>
        <v>(火)</v>
      </c>
      <c r="V84" s="161"/>
      <c r="W84" s="162"/>
      <c r="X84" s="164" t="str">
        <f t="shared" si="20"/>
        <v/>
      </c>
      <c r="Y84" s="513"/>
      <c r="Z84" s="515"/>
      <c r="AA84" s="508"/>
      <c r="AB84" s="161"/>
      <c r="AC84" s="162"/>
      <c r="AD84" s="68"/>
      <c r="AE84" s="161"/>
      <c r="AF84" s="162"/>
      <c r="AG84" s="164"/>
      <c r="AH84" s="97">
        <f>DATE($C$1+1988,Y83,Z83)-DATE($C$1+1988,S84,T84)</f>
        <v>16</v>
      </c>
      <c r="AI84" s="98"/>
      <c r="AJ84" s="42"/>
      <c r="AK84" s="42"/>
      <c r="AL84" s="43"/>
      <c r="AM84" s="98"/>
      <c r="AN84" s="42"/>
      <c r="AO84" s="44"/>
      <c r="AP84" s="229"/>
      <c r="AQ84" s="141"/>
      <c r="AR84" s="46"/>
      <c r="AS84" s="47"/>
      <c r="AT84" s="291"/>
      <c r="AU84" s="48"/>
      <c r="AV84" s="47"/>
      <c r="AW84" s="19"/>
    </row>
    <row r="85" spans="1:52" ht="23.25" hidden="1" customHeight="1">
      <c r="A85" s="30"/>
      <c r="B85" s="446">
        <v>6</v>
      </c>
      <c r="C85" s="106" t="s">
        <v>75</v>
      </c>
      <c r="D85" s="107">
        <v>4</v>
      </c>
      <c r="E85" s="108">
        <v>8</v>
      </c>
      <c r="F85" s="109" t="str">
        <f t="shared" si="16"/>
        <v>(水)</v>
      </c>
      <c r="G85" s="110">
        <v>4</v>
      </c>
      <c r="H85" s="108">
        <v>15</v>
      </c>
      <c r="I85" s="111" t="str">
        <f t="shared" si="17"/>
        <v>(水)</v>
      </c>
      <c r="J85" s="107">
        <v>4</v>
      </c>
      <c r="K85" s="108">
        <v>20</v>
      </c>
      <c r="L85" s="111" t="str">
        <f t="shared" si="18"/>
        <v>(月)</v>
      </c>
      <c r="M85" s="107">
        <v>4</v>
      </c>
      <c r="N85" s="108">
        <v>21</v>
      </c>
      <c r="O85" s="112" t="str">
        <f t="shared" si="19"/>
        <v>(火)</v>
      </c>
      <c r="P85" s="107"/>
      <c r="Q85" s="108"/>
      <c r="R85" s="111"/>
      <c r="S85" s="113"/>
      <c r="T85" s="108"/>
      <c r="U85" s="111"/>
      <c r="V85" s="107">
        <v>5</v>
      </c>
      <c r="W85" s="108">
        <v>20</v>
      </c>
      <c r="X85" s="111" t="str">
        <f t="shared" si="20"/>
        <v>(水)</v>
      </c>
      <c r="Y85" s="512">
        <v>5</v>
      </c>
      <c r="Z85" s="514">
        <v>22</v>
      </c>
      <c r="AA85" s="516" t="str">
        <f>IF(Y85="","",VLOOKUP(WEEKDAY(DATE($C$1+1988,Y85,Z85)),$AY$13:$AZ$19,2))</f>
        <v>(金)</v>
      </c>
      <c r="AB85" s="100">
        <v>5</v>
      </c>
      <c r="AC85" s="101">
        <v>25</v>
      </c>
      <c r="AD85" s="103" t="str">
        <f>IF(AB85="","",VLOOKUP(WEEKDAY(DATE($C$1+1988,AB85,AC85)),$AY$13:$AZ$19,2))</f>
        <v>(月)</v>
      </c>
      <c r="AE85" s="100">
        <v>5</v>
      </c>
      <c r="AF85" s="101">
        <v>26</v>
      </c>
      <c r="AG85" s="102" t="str">
        <f>IF(AE85="","",VLOOKUP(WEEKDAY(DATE($C$1+1988,AE85,AF85)),$AY$13:$AZ$19,2))</f>
        <v>(火)</v>
      </c>
      <c r="AH85" s="57">
        <f>DATE($C$1+1988,Y85,Z85)-DATE($C$1+1988,M85,N85)</f>
        <v>31</v>
      </c>
      <c r="AI85" s="22"/>
      <c r="AJ85" s="23"/>
      <c r="AK85" s="23"/>
      <c r="AL85" s="24"/>
      <c r="AM85" s="22"/>
      <c r="AN85" s="23"/>
      <c r="AO85" s="25"/>
      <c r="AP85" s="104"/>
      <c r="AQ85" s="60"/>
      <c r="AR85" s="27"/>
      <c r="AS85" s="28"/>
      <c r="AT85" s="292"/>
      <c r="AU85" s="29"/>
      <c r="AV85" s="28"/>
      <c r="AW85" s="19"/>
    </row>
    <row r="86" spans="1:52" ht="23.25" hidden="1" customHeight="1">
      <c r="A86" s="30"/>
      <c r="B86" s="445"/>
      <c r="C86" s="160" t="s">
        <v>78</v>
      </c>
      <c r="D86" s="161">
        <v>4</v>
      </c>
      <c r="E86" s="162">
        <v>15</v>
      </c>
      <c r="F86" s="35" t="str">
        <f t="shared" si="16"/>
        <v>(水)</v>
      </c>
      <c r="G86" s="163">
        <v>4</v>
      </c>
      <c r="H86" s="162">
        <v>22</v>
      </c>
      <c r="I86" s="164" t="str">
        <f t="shared" si="17"/>
        <v>(水)</v>
      </c>
      <c r="J86" s="161"/>
      <c r="K86" s="162"/>
      <c r="L86" s="164" t="str">
        <f t="shared" si="18"/>
        <v/>
      </c>
      <c r="M86" s="161"/>
      <c r="N86" s="162"/>
      <c r="O86" s="68" t="str">
        <f t="shared" si="19"/>
        <v/>
      </c>
      <c r="P86" s="161">
        <v>4</v>
      </c>
      <c r="Q86" s="162">
        <v>27</v>
      </c>
      <c r="R86" s="37" t="str">
        <f>IF(P86="","",VLOOKUP(WEEKDAY(DATE($C$1+1988,P86,Q86)),$AY$13:$AZ$19,2))</f>
        <v>(月)</v>
      </c>
      <c r="S86" s="69">
        <v>4</v>
      </c>
      <c r="T86" s="34">
        <v>28</v>
      </c>
      <c r="U86" s="37" t="str">
        <f>IF(S86="","",VLOOKUP(WEEKDAY(DATE($C$1+1988,S86,T86)),$AY$13:$AZ$19,2))</f>
        <v>(火)</v>
      </c>
      <c r="V86" s="161"/>
      <c r="W86" s="162"/>
      <c r="X86" s="164" t="str">
        <f t="shared" si="20"/>
        <v/>
      </c>
      <c r="Y86" s="513"/>
      <c r="Z86" s="515"/>
      <c r="AA86" s="508"/>
      <c r="AB86" s="161"/>
      <c r="AC86" s="162"/>
      <c r="AD86" s="68"/>
      <c r="AE86" s="161"/>
      <c r="AF86" s="162"/>
      <c r="AG86" s="164"/>
      <c r="AH86" s="97">
        <f>DATE($C$1+1988,Y85,Z85)-DATE($C$1+1988,S86,T86)</f>
        <v>24</v>
      </c>
      <c r="AI86" s="98"/>
      <c r="AJ86" s="42"/>
      <c r="AK86" s="42"/>
      <c r="AL86" s="43"/>
      <c r="AM86" s="98"/>
      <c r="AN86" s="42"/>
      <c r="AO86" s="44"/>
      <c r="AP86" s="229"/>
      <c r="AQ86" s="141"/>
      <c r="AR86" s="46"/>
      <c r="AS86" s="47"/>
      <c r="AT86" s="291"/>
      <c r="AU86" s="48"/>
      <c r="AV86" s="47"/>
      <c r="AW86" s="19"/>
    </row>
    <row r="87" spans="1:52" ht="23.25" hidden="1" customHeight="1">
      <c r="A87" s="30"/>
      <c r="B87" s="444">
        <v>7</v>
      </c>
      <c r="C87" s="49" t="s">
        <v>75</v>
      </c>
      <c r="D87" s="107">
        <v>4</v>
      </c>
      <c r="E87" s="108">
        <v>15</v>
      </c>
      <c r="F87" s="109" t="str">
        <f t="shared" si="16"/>
        <v>(水)</v>
      </c>
      <c r="G87" s="110">
        <v>4</v>
      </c>
      <c r="H87" s="108">
        <v>22</v>
      </c>
      <c r="I87" s="111" t="str">
        <f t="shared" si="17"/>
        <v>(水)</v>
      </c>
      <c r="J87" s="107">
        <v>4</v>
      </c>
      <c r="K87" s="108">
        <v>27</v>
      </c>
      <c r="L87" s="111" t="str">
        <f t="shared" si="18"/>
        <v>(月)</v>
      </c>
      <c r="M87" s="107">
        <v>4</v>
      </c>
      <c r="N87" s="108">
        <v>28</v>
      </c>
      <c r="O87" s="112" t="str">
        <f t="shared" si="19"/>
        <v>(火)</v>
      </c>
      <c r="P87" s="107"/>
      <c r="Q87" s="108"/>
      <c r="R87" s="111"/>
      <c r="S87" s="113"/>
      <c r="T87" s="108"/>
      <c r="U87" s="111"/>
      <c r="V87" s="107">
        <v>5</v>
      </c>
      <c r="W87" s="108">
        <v>27</v>
      </c>
      <c r="X87" s="111" t="str">
        <f t="shared" si="20"/>
        <v>(水)</v>
      </c>
      <c r="Y87" s="497">
        <v>5</v>
      </c>
      <c r="Z87" s="499">
        <v>28</v>
      </c>
      <c r="AA87" s="569" t="str">
        <f>IF(Y87="","",VLOOKUP(WEEKDAY(DATE($C$1+1988,Y87,Z87)),$AY$13:$AZ$19,2))</f>
        <v>(木)</v>
      </c>
      <c r="AB87" s="107">
        <v>6</v>
      </c>
      <c r="AC87" s="108">
        <v>1</v>
      </c>
      <c r="AD87" s="112" t="str">
        <f>IF(AB87="","",VLOOKUP(WEEKDAY(DATE($C$1+1988,AB87,AC87)),$AY$13:$AZ$19,2))</f>
        <v>(月)</v>
      </c>
      <c r="AE87" s="107">
        <v>6</v>
      </c>
      <c r="AF87" s="108">
        <v>2</v>
      </c>
      <c r="AG87" s="111" t="str">
        <f>IF(AE87="","",VLOOKUP(WEEKDAY(DATE($C$1+1988,AE87,AF87)),$AY$13:$AZ$19,2))</f>
        <v>(火)</v>
      </c>
      <c r="AH87" s="129">
        <f>DATE($C$1+1988,Y87,Z87)-DATE($C$1+1988,M87,N87)</f>
        <v>30</v>
      </c>
      <c r="AI87" s="95"/>
      <c r="AJ87" s="75"/>
      <c r="AK87" s="75"/>
      <c r="AL87" s="130"/>
      <c r="AM87" s="95"/>
      <c r="AN87" s="75"/>
      <c r="AO87" s="131"/>
      <c r="AP87" s="231"/>
      <c r="AQ87" s="159"/>
      <c r="AR87" s="182"/>
      <c r="AS87" s="132"/>
      <c r="AT87" s="294"/>
      <c r="AU87" s="183"/>
      <c r="AV87" s="184"/>
      <c r="AW87" s="19"/>
    </row>
    <row r="88" spans="1:52" ht="23.25" hidden="1" customHeight="1" thickBot="1">
      <c r="A88" s="115"/>
      <c r="B88" s="447"/>
      <c r="C88" s="142" t="s">
        <v>78</v>
      </c>
      <c r="D88" s="117">
        <v>4</v>
      </c>
      <c r="E88" s="118">
        <v>22</v>
      </c>
      <c r="F88" s="119" t="str">
        <f t="shared" si="16"/>
        <v>(水)</v>
      </c>
      <c r="G88" s="120">
        <v>4</v>
      </c>
      <c r="H88" s="118">
        <v>29</v>
      </c>
      <c r="I88" s="334" t="str">
        <f t="shared" si="17"/>
        <v>(水)</v>
      </c>
      <c r="J88" s="143"/>
      <c r="K88" s="125"/>
      <c r="L88" s="126" t="str">
        <f t="shared" si="18"/>
        <v/>
      </c>
      <c r="M88" s="143"/>
      <c r="N88" s="125"/>
      <c r="O88" s="122" t="str">
        <f t="shared" si="19"/>
        <v/>
      </c>
      <c r="P88" s="143">
        <v>5</v>
      </c>
      <c r="Q88" s="125">
        <v>7</v>
      </c>
      <c r="R88" s="126" t="str">
        <f>IF(P88="","",VLOOKUP(WEEKDAY(DATE($C$1+1988,P88,Q88)),$AY$13:$AZ$19,2))</f>
        <v>(木)</v>
      </c>
      <c r="S88" s="123">
        <v>5</v>
      </c>
      <c r="T88" s="125">
        <v>8</v>
      </c>
      <c r="U88" s="334" t="str">
        <f>IF(S88="","",VLOOKUP(WEEKDAY(DATE($C$1+1988,S88,T88)),$AY$13:$AZ$19,2))</f>
        <v>(金)</v>
      </c>
      <c r="V88" s="143"/>
      <c r="W88" s="125"/>
      <c r="X88" s="126" t="str">
        <f t="shared" si="20"/>
        <v/>
      </c>
      <c r="Y88" s="567"/>
      <c r="Z88" s="568"/>
      <c r="AA88" s="570"/>
      <c r="AB88" s="143"/>
      <c r="AC88" s="125"/>
      <c r="AD88" s="122"/>
      <c r="AE88" s="143"/>
      <c r="AF88" s="125"/>
      <c r="AG88" s="126"/>
      <c r="AH88" s="70">
        <f>DATE($C$1+1988,Y87,Z87)-DATE($C$1+1988,S88,T88)</f>
        <v>20</v>
      </c>
      <c r="AI88" s="71"/>
      <c r="AJ88" s="72"/>
      <c r="AK88" s="72"/>
      <c r="AL88" s="73"/>
      <c r="AM88" s="71"/>
      <c r="AN88" s="72"/>
      <c r="AO88" s="74"/>
      <c r="AP88" s="230"/>
      <c r="AQ88" s="136"/>
      <c r="AR88" s="76"/>
      <c r="AS88" s="77"/>
      <c r="AT88" s="295"/>
      <c r="AU88" s="137"/>
      <c r="AV88" s="77"/>
      <c r="AW88" s="19"/>
    </row>
    <row r="89" spans="1:52" ht="23.25" hidden="1" customHeight="1">
      <c r="A89" s="30" t="s">
        <v>89</v>
      </c>
      <c r="B89" s="444">
        <v>8</v>
      </c>
      <c r="C89" s="79" t="s">
        <v>75</v>
      </c>
      <c r="D89" s="50">
        <f>D21</f>
        <v>4</v>
      </c>
      <c r="E89" s="51">
        <f>E21</f>
        <v>15</v>
      </c>
      <c r="F89" s="52" t="str">
        <f t="shared" si="16"/>
        <v>(水)</v>
      </c>
      <c r="G89" s="53">
        <f>G21</f>
        <v>4</v>
      </c>
      <c r="H89" s="51">
        <f>H21</f>
        <v>22</v>
      </c>
      <c r="I89" s="54" t="str">
        <f t="shared" si="17"/>
        <v>(水)</v>
      </c>
      <c r="J89" s="50">
        <f>J21</f>
        <v>5</v>
      </c>
      <c r="K89" s="51">
        <f>K21</f>
        <v>1</v>
      </c>
      <c r="L89" s="54" t="str">
        <f t="shared" si="18"/>
        <v>(金)</v>
      </c>
      <c r="M89" s="50">
        <f>M21</f>
        <v>5</v>
      </c>
      <c r="N89" s="51">
        <f>N21</f>
        <v>7</v>
      </c>
      <c r="O89" s="55" t="str">
        <f t="shared" si="19"/>
        <v>(木)</v>
      </c>
      <c r="P89" s="80"/>
      <c r="Q89" s="81"/>
      <c r="R89" s="84"/>
      <c r="S89" s="86"/>
      <c r="T89" s="81"/>
      <c r="U89" s="84"/>
      <c r="V89" s="80">
        <v>6</v>
      </c>
      <c r="W89" s="81">
        <v>3</v>
      </c>
      <c r="X89" s="84" t="str">
        <f t="shared" si="20"/>
        <v>(水)</v>
      </c>
      <c r="Y89" s="563">
        <v>6</v>
      </c>
      <c r="Z89" s="564">
        <v>4</v>
      </c>
      <c r="AA89" s="511" t="str">
        <f>IF(Y89="","",VLOOKUP(WEEKDAY(DATE($C$1+1988,Y89,Z89)),$AY$13:$AZ$19,2))</f>
        <v>(木)</v>
      </c>
      <c r="AB89" s="100">
        <v>6</v>
      </c>
      <c r="AC89" s="101">
        <v>8</v>
      </c>
      <c r="AD89" s="103" t="str">
        <f>IF(AB89="","",VLOOKUP(WEEKDAY(DATE($C$1+1988,AB89,AC89)),$AY$13:$AZ$19,2))</f>
        <v>(月)</v>
      </c>
      <c r="AE89" s="100">
        <v>6</v>
      </c>
      <c r="AF89" s="101">
        <v>9</v>
      </c>
      <c r="AG89" s="102" t="str">
        <f>IF(AE89="","",VLOOKUP(WEEKDAY(DATE($C$1+1988,AE89,AF89)),$AY$13:$AZ$19,2))</f>
        <v>(火)</v>
      </c>
      <c r="AH89" s="87">
        <f>DATE($C$1+1988,Y89,Z89)-DATE($C$1+1988,M89,N89)</f>
        <v>28</v>
      </c>
      <c r="AI89" s="95"/>
      <c r="AJ89" s="75"/>
      <c r="AK89" s="75"/>
      <c r="AL89" s="130"/>
      <c r="AM89" s="95"/>
      <c r="AN89" s="75"/>
      <c r="AO89" s="131"/>
      <c r="AP89" s="231"/>
      <c r="AQ89" s="159"/>
      <c r="AR89" s="182"/>
      <c r="AS89" s="132"/>
      <c r="AT89" s="294"/>
      <c r="AU89" s="185"/>
      <c r="AV89" s="132"/>
      <c r="AW89" s="19"/>
    </row>
    <row r="90" spans="1:52" ht="23.25" hidden="1" customHeight="1">
      <c r="A90" s="30"/>
      <c r="B90" s="445"/>
      <c r="C90" s="160" t="s">
        <v>78</v>
      </c>
      <c r="D90" s="33">
        <f>D25</f>
        <v>5</v>
      </c>
      <c r="E90" s="34">
        <f>E25</f>
        <v>6</v>
      </c>
      <c r="F90" s="67" t="str">
        <f t="shared" si="16"/>
        <v>(水)</v>
      </c>
      <c r="G90" s="36">
        <f>G25</f>
        <v>5</v>
      </c>
      <c r="H90" s="34">
        <f>H25</f>
        <v>13</v>
      </c>
      <c r="I90" s="37" t="str">
        <f t="shared" si="17"/>
        <v>(水)</v>
      </c>
      <c r="J90" s="61"/>
      <c r="K90" s="62"/>
      <c r="L90" s="63" t="str">
        <f t="shared" si="18"/>
        <v/>
      </c>
      <c r="M90" s="61"/>
      <c r="N90" s="62"/>
      <c r="O90" s="64" t="str">
        <f t="shared" si="19"/>
        <v/>
      </c>
      <c r="P90" s="161">
        <v>5</v>
      </c>
      <c r="Q90" s="34">
        <v>18</v>
      </c>
      <c r="R90" s="37" t="str">
        <f>IF(P90="","",VLOOKUP(WEEKDAY(DATE($C$1+1988,P90,Q90)),$AY$13:$AZ$19,2))</f>
        <v>(月)</v>
      </c>
      <c r="S90" s="69">
        <v>5</v>
      </c>
      <c r="T90" s="34">
        <v>19</v>
      </c>
      <c r="U90" s="37" t="str">
        <f>IF(S90="","",VLOOKUP(WEEKDAY(DATE($C$1+1988,S90,T90)),$AY$13:$AZ$19,2))</f>
        <v>(火)</v>
      </c>
      <c r="V90" s="161"/>
      <c r="W90" s="162"/>
      <c r="X90" s="164" t="str">
        <f t="shared" si="20"/>
        <v/>
      </c>
      <c r="Y90" s="513"/>
      <c r="Z90" s="515"/>
      <c r="AA90" s="508"/>
      <c r="AB90" s="161"/>
      <c r="AC90" s="162"/>
      <c r="AD90" s="68"/>
      <c r="AE90" s="161"/>
      <c r="AF90" s="162"/>
      <c r="AG90" s="164"/>
      <c r="AH90" s="97">
        <f>DATE($C$1+1988,Y89,Z89)-DATE($C$1+1988,S90,T90)</f>
        <v>16</v>
      </c>
      <c r="AI90" s="98"/>
      <c r="AJ90" s="42"/>
      <c r="AK90" s="42"/>
      <c r="AL90" s="43"/>
      <c r="AM90" s="98"/>
      <c r="AN90" s="42"/>
      <c r="AO90" s="44"/>
      <c r="AP90" s="229"/>
      <c r="AQ90" s="141"/>
      <c r="AR90" s="46"/>
      <c r="AS90" s="47"/>
      <c r="AT90" s="291"/>
      <c r="AU90" s="48"/>
      <c r="AV90" s="47"/>
      <c r="AW90" s="19"/>
    </row>
    <row r="91" spans="1:52" ht="23.25" hidden="1" customHeight="1">
      <c r="A91" s="30"/>
      <c r="B91" s="446">
        <v>9</v>
      </c>
      <c r="C91" s="106" t="s">
        <v>75</v>
      </c>
      <c r="D91" s="107">
        <f>D23</f>
        <v>4</v>
      </c>
      <c r="E91" s="108">
        <f>E23</f>
        <v>22</v>
      </c>
      <c r="F91" s="109" t="str">
        <f t="shared" si="16"/>
        <v>(水)</v>
      </c>
      <c r="G91" s="110">
        <f>G23</f>
        <v>5</v>
      </c>
      <c r="H91" s="108">
        <f>H23</f>
        <v>1</v>
      </c>
      <c r="I91" s="111" t="str">
        <f t="shared" si="17"/>
        <v>(金)</v>
      </c>
      <c r="J91" s="107">
        <f>J23</f>
        <v>5</v>
      </c>
      <c r="K91" s="108">
        <f>K23</f>
        <v>11</v>
      </c>
      <c r="L91" s="111" t="str">
        <f t="shared" si="18"/>
        <v>(月)</v>
      </c>
      <c r="M91" s="107">
        <f>M23</f>
        <v>5</v>
      </c>
      <c r="N91" s="108">
        <f>N23</f>
        <v>12</v>
      </c>
      <c r="O91" s="112" t="str">
        <f t="shared" si="19"/>
        <v>(火)</v>
      </c>
      <c r="P91" s="107"/>
      <c r="Q91" s="108"/>
      <c r="R91" s="111"/>
      <c r="S91" s="113"/>
      <c r="T91" s="108"/>
      <c r="U91" s="111"/>
      <c r="V91" s="107">
        <v>6</v>
      </c>
      <c r="W91" s="108">
        <v>10</v>
      </c>
      <c r="X91" s="111" t="str">
        <f t="shared" si="20"/>
        <v>(水)</v>
      </c>
      <c r="Y91" s="512">
        <v>6</v>
      </c>
      <c r="Z91" s="514">
        <v>11</v>
      </c>
      <c r="AA91" s="516" t="str">
        <f>IF(Y91="","",VLOOKUP(WEEKDAY(DATE($C$1+1988,Y91,Z91)),$AY$13:$AZ$19,2))</f>
        <v>(木)</v>
      </c>
      <c r="AB91" s="100">
        <v>6</v>
      </c>
      <c r="AC91" s="101">
        <v>15</v>
      </c>
      <c r="AD91" s="103" t="str">
        <f>IF(AB91="","",VLOOKUP(WEEKDAY(DATE($C$1+1988,AB91,AC91)),$AY$13:$AZ$19,2))</f>
        <v>(月)</v>
      </c>
      <c r="AE91" s="100">
        <v>6</v>
      </c>
      <c r="AF91" s="101">
        <v>16</v>
      </c>
      <c r="AG91" s="102" t="str">
        <f>IF(AE91="","",VLOOKUP(WEEKDAY(DATE($C$1+1988,AE91,AF91)),$AY$13:$AZ$19,2))</f>
        <v>(火)</v>
      </c>
      <c r="AH91" s="57">
        <f>DATE($C$1+1988,Y91,Z91)-DATE($C$1+1988,M91,N91)</f>
        <v>30</v>
      </c>
      <c r="AI91" s="22"/>
      <c r="AJ91" s="23"/>
      <c r="AK91" s="23"/>
      <c r="AL91" s="24"/>
      <c r="AM91" s="22"/>
      <c r="AN91" s="23"/>
      <c r="AO91" s="25"/>
      <c r="AP91" s="104"/>
      <c r="AQ91" s="60"/>
      <c r="AR91" s="60"/>
      <c r="AS91" s="28"/>
      <c r="AT91" s="292"/>
      <c r="AU91" s="22"/>
      <c r="AV91" s="186"/>
      <c r="AW91" s="19"/>
    </row>
    <row r="92" spans="1:52" ht="23.25" hidden="1" customHeight="1">
      <c r="A92" s="30"/>
      <c r="B92" s="445"/>
      <c r="C92" s="160" t="s">
        <v>78</v>
      </c>
      <c r="D92" s="161">
        <f>D27</f>
        <v>5</v>
      </c>
      <c r="E92" s="162">
        <f>E27</f>
        <v>13</v>
      </c>
      <c r="F92" s="35" t="str">
        <f t="shared" si="16"/>
        <v>(水)</v>
      </c>
      <c r="G92" s="163">
        <f>G27</f>
        <v>5</v>
      </c>
      <c r="H92" s="162">
        <f>H27</f>
        <v>20</v>
      </c>
      <c r="I92" s="164" t="str">
        <f t="shared" si="17"/>
        <v>(水)</v>
      </c>
      <c r="J92" s="161"/>
      <c r="K92" s="162"/>
      <c r="L92" s="164" t="str">
        <f t="shared" si="18"/>
        <v/>
      </c>
      <c r="M92" s="161"/>
      <c r="N92" s="162"/>
      <c r="O92" s="68" t="str">
        <f t="shared" si="19"/>
        <v/>
      </c>
      <c r="P92" s="161">
        <v>5</v>
      </c>
      <c r="Q92" s="162">
        <v>25</v>
      </c>
      <c r="R92" s="37" t="str">
        <f>IF(P92="","",VLOOKUP(WEEKDAY(DATE($C$1+1988,P92,Q92)),$AY$13:$AZ$19,2))</f>
        <v>(月)</v>
      </c>
      <c r="S92" s="69">
        <v>5</v>
      </c>
      <c r="T92" s="34">
        <v>26</v>
      </c>
      <c r="U92" s="37" t="str">
        <f>IF(S92="","",VLOOKUP(WEEKDAY(DATE($C$1+1988,S92,T92)),$AY$13:$AZ$19,2))</f>
        <v>(火)</v>
      </c>
      <c r="V92" s="161"/>
      <c r="W92" s="162"/>
      <c r="X92" s="164" t="str">
        <f t="shared" si="20"/>
        <v/>
      </c>
      <c r="Y92" s="513"/>
      <c r="Z92" s="515"/>
      <c r="AA92" s="508"/>
      <c r="AB92" s="161"/>
      <c r="AC92" s="162"/>
      <c r="AD92" s="68"/>
      <c r="AE92" s="161"/>
      <c r="AF92" s="162"/>
      <c r="AG92" s="164"/>
      <c r="AH92" s="97">
        <f>DATE($C$1+1988,Y91,Z91)-DATE($C$1+1988,S92,T92)</f>
        <v>16</v>
      </c>
      <c r="AI92" s="98"/>
      <c r="AJ92" s="42"/>
      <c r="AK92" s="42"/>
      <c r="AL92" s="43"/>
      <c r="AM92" s="98"/>
      <c r="AN92" s="42"/>
      <c r="AO92" s="44"/>
      <c r="AP92" s="229"/>
      <c r="AQ92" s="141"/>
      <c r="AR92" s="46"/>
      <c r="AS92" s="47"/>
      <c r="AT92" s="291"/>
      <c r="AU92" s="48"/>
      <c r="AV92" s="47"/>
      <c r="AW92" s="19"/>
    </row>
    <row r="93" spans="1:52" ht="23.25" hidden="1" customHeight="1">
      <c r="A93" s="30"/>
      <c r="B93" s="446">
        <v>10</v>
      </c>
      <c r="C93" s="106" t="s">
        <v>75</v>
      </c>
      <c r="D93" s="107">
        <f>D25</f>
        <v>5</v>
      </c>
      <c r="E93" s="108">
        <f>E25</f>
        <v>6</v>
      </c>
      <c r="F93" s="109" t="str">
        <f t="shared" si="16"/>
        <v>(水)</v>
      </c>
      <c r="G93" s="110">
        <f>G25</f>
        <v>5</v>
      </c>
      <c r="H93" s="108">
        <f>H25</f>
        <v>13</v>
      </c>
      <c r="I93" s="111" t="str">
        <f t="shared" si="17"/>
        <v>(水)</v>
      </c>
      <c r="J93" s="107">
        <f>J25</f>
        <v>5</v>
      </c>
      <c r="K93" s="108">
        <f>K25</f>
        <v>18</v>
      </c>
      <c r="L93" s="111" t="str">
        <f t="shared" si="18"/>
        <v>(月)</v>
      </c>
      <c r="M93" s="107">
        <f>M25</f>
        <v>5</v>
      </c>
      <c r="N93" s="108">
        <f>N25</f>
        <v>19</v>
      </c>
      <c r="O93" s="112" t="str">
        <f t="shared" si="19"/>
        <v>(火)</v>
      </c>
      <c r="P93" s="107"/>
      <c r="Q93" s="108"/>
      <c r="R93" s="111"/>
      <c r="S93" s="113"/>
      <c r="T93" s="108"/>
      <c r="U93" s="111"/>
      <c r="V93" s="107">
        <v>6</v>
      </c>
      <c r="W93" s="108">
        <v>17</v>
      </c>
      <c r="X93" s="111" t="str">
        <f t="shared" si="20"/>
        <v>(水)</v>
      </c>
      <c r="Y93" s="512">
        <v>6</v>
      </c>
      <c r="Z93" s="514">
        <v>18</v>
      </c>
      <c r="AA93" s="516" t="str">
        <f>IF(Y93="","",VLOOKUP(WEEKDAY(DATE($C$1+1988,Y93,Z93)),$AY$13:$AZ$19,2))</f>
        <v>(木)</v>
      </c>
      <c r="AB93" s="100">
        <v>6</v>
      </c>
      <c r="AC93" s="101">
        <v>22</v>
      </c>
      <c r="AD93" s="103" t="str">
        <f>IF(AB93="","",VLOOKUP(WEEKDAY(DATE($C$1+1988,AB93,AC93)),$AY$13:$AZ$19,2))</f>
        <v>(月)</v>
      </c>
      <c r="AE93" s="100">
        <v>6</v>
      </c>
      <c r="AF93" s="101">
        <v>23</v>
      </c>
      <c r="AG93" s="102" t="str">
        <f>IF(AE93="","",VLOOKUP(WEEKDAY(DATE($C$1+1988,AE93,AF93)),$AY$13:$AZ$19,2))</f>
        <v>(火)</v>
      </c>
      <c r="AH93" s="57">
        <f>DATE($C$1+1988,Y93,Z93)-DATE($C$1+1988,M93,N93)</f>
        <v>30</v>
      </c>
      <c r="AI93" s="22"/>
      <c r="AJ93" s="23"/>
      <c r="AK93" s="23"/>
      <c r="AL93" s="24"/>
      <c r="AM93" s="22"/>
      <c r="AN93" s="23"/>
      <c r="AO93" s="25"/>
      <c r="AP93" s="104"/>
      <c r="AQ93" s="60"/>
      <c r="AR93" s="27"/>
      <c r="AS93" s="28"/>
      <c r="AT93" s="292"/>
      <c r="AU93" s="22"/>
      <c r="AV93" s="28"/>
      <c r="AW93" s="19"/>
    </row>
    <row r="94" spans="1:52" ht="23.25" hidden="1" customHeight="1">
      <c r="A94" s="30"/>
      <c r="B94" s="445"/>
      <c r="C94" s="160" t="s">
        <v>78</v>
      </c>
      <c r="D94" s="161">
        <f>D29</f>
        <v>5</v>
      </c>
      <c r="E94" s="162">
        <f>E29</f>
        <v>20</v>
      </c>
      <c r="F94" s="35" t="str">
        <f t="shared" si="16"/>
        <v>(水)</v>
      </c>
      <c r="G94" s="163">
        <f>G29</f>
        <v>5</v>
      </c>
      <c r="H94" s="162">
        <f>H29</f>
        <v>27</v>
      </c>
      <c r="I94" s="164" t="str">
        <f t="shared" si="17"/>
        <v>(水)</v>
      </c>
      <c r="J94" s="161"/>
      <c r="K94" s="162"/>
      <c r="L94" s="164" t="str">
        <f t="shared" si="18"/>
        <v/>
      </c>
      <c r="M94" s="161"/>
      <c r="N94" s="162"/>
      <c r="O94" s="68" t="str">
        <f t="shared" si="19"/>
        <v/>
      </c>
      <c r="P94" s="161">
        <f>AB87</f>
        <v>6</v>
      </c>
      <c r="Q94" s="162">
        <f>AC87</f>
        <v>1</v>
      </c>
      <c r="R94" s="37" t="str">
        <f>IF(P94="","",VLOOKUP(WEEKDAY(DATE($C$1+1988,P94,Q94)),$AY$13:$AZ$19,2))</f>
        <v>(月)</v>
      </c>
      <c r="S94" s="69">
        <f>AE87</f>
        <v>6</v>
      </c>
      <c r="T94" s="34">
        <f>AF87</f>
        <v>2</v>
      </c>
      <c r="U94" s="37" t="str">
        <f>IF(S94="","",VLOOKUP(WEEKDAY(DATE($C$1+1988,S94,T94)),$AY$13:$AZ$19,2))</f>
        <v>(火)</v>
      </c>
      <c r="V94" s="161"/>
      <c r="W94" s="162"/>
      <c r="X94" s="164" t="str">
        <f t="shared" si="20"/>
        <v/>
      </c>
      <c r="Y94" s="513"/>
      <c r="Z94" s="515"/>
      <c r="AA94" s="508"/>
      <c r="AB94" s="161"/>
      <c r="AC94" s="162"/>
      <c r="AD94" s="68"/>
      <c r="AE94" s="161"/>
      <c r="AF94" s="162"/>
      <c r="AG94" s="164"/>
      <c r="AH94" s="97">
        <f>DATE($C$1+1988,Y93,Z93)-DATE($C$1+1988,S94,T94)</f>
        <v>16</v>
      </c>
      <c r="AI94" s="98"/>
      <c r="AJ94" s="42"/>
      <c r="AK94" s="42"/>
      <c r="AL94" s="43"/>
      <c r="AM94" s="98"/>
      <c r="AN94" s="42"/>
      <c r="AO94" s="44"/>
      <c r="AP94" s="229"/>
      <c r="AQ94" s="141"/>
      <c r="AR94" s="46"/>
      <c r="AS94" s="47"/>
      <c r="AT94" s="291"/>
      <c r="AU94" s="48"/>
      <c r="AV94" s="47"/>
      <c r="AW94" s="19"/>
    </row>
    <row r="95" spans="1:52" ht="23.25" hidden="1" customHeight="1">
      <c r="A95" s="30"/>
      <c r="B95" s="446">
        <v>11</v>
      </c>
      <c r="C95" s="49" t="s">
        <v>75</v>
      </c>
      <c r="D95" s="107">
        <f>D27</f>
        <v>5</v>
      </c>
      <c r="E95" s="108">
        <f>E27</f>
        <v>13</v>
      </c>
      <c r="F95" s="109" t="str">
        <f t="shared" si="16"/>
        <v>(水)</v>
      </c>
      <c r="G95" s="110">
        <f>G27</f>
        <v>5</v>
      </c>
      <c r="H95" s="108">
        <f>H27</f>
        <v>20</v>
      </c>
      <c r="I95" s="111" t="str">
        <f t="shared" si="17"/>
        <v>(水)</v>
      </c>
      <c r="J95" s="107">
        <f>J27</f>
        <v>5</v>
      </c>
      <c r="K95" s="108">
        <f>K27</f>
        <v>25</v>
      </c>
      <c r="L95" s="111" t="str">
        <f t="shared" si="18"/>
        <v>(月)</v>
      </c>
      <c r="M95" s="107">
        <f>M27</f>
        <v>5</v>
      </c>
      <c r="N95" s="108">
        <f>N27</f>
        <v>26</v>
      </c>
      <c r="O95" s="112" t="str">
        <f t="shared" si="19"/>
        <v>(火)</v>
      </c>
      <c r="P95" s="107"/>
      <c r="Q95" s="108"/>
      <c r="R95" s="111"/>
      <c r="S95" s="113"/>
      <c r="T95" s="108"/>
      <c r="U95" s="111"/>
      <c r="V95" s="107">
        <v>6</v>
      </c>
      <c r="W95" s="108">
        <v>24</v>
      </c>
      <c r="X95" s="111" t="str">
        <f t="shared" si="20"/>
        <v>(水)</v>
      </c>
      <c r="Y95" s="497">
        <v>6</v>
      </c>
      <c r="Z95" s="499">
        <v>25</v>
      </c>
      <c r="AA95" s="569" t="str">
        <f>IF(Y95="","",VLOOKUP(WEEKDAY(DATE($C$1+1988,Y95,Z95)),$AY$13:$AZ$19,2))</f>
        <v>(木)</v>
      </c>
      <c r="AB95" s="107">
        <v>6</v>
      </c>
      <c r="AC95" s="108">
        <v>29</v>
      </c>
      <c r="AD95" s="112" t="str">
        <f>IF(AB95="","",VLOOKUP(WEEKDAY(DATE($C$1+1988,AB95,AC95)),$AY$13:$AZ$19,2))</f>
        <v>(月)</v>
      </c>
      <c r="AE95" s="107">
        <v>6</v>
      </c>
      <c r="AF95" s="108">
        <v>30</v>
      </c>
      <c r="AG95" s="111" t="str">
        <f>IF(AE95="","",VLOOKUP(WEEKDAY(DATE($C$1+1988,AE95,AF95)),$AY$13:$AZ$19,2))</f>
        <v>(火)</v>
      </c>
      <c r="AH95" s="129">
        <f>DATE($C$1+1988,Y95,Z95)-DATE($C$1+1988,M95,N95)</f>
        <v>30</v>
      </c>
      <c r="AI95" s="95"/>
      <c r="AJ95" s="75"/>
      <c r="AK95" s="75"/>
      <c r="AL95" s="130"/>
      <c r="AM95" s="95"/>
      <c r="AN95" s="75"/>
      <c r="AO95" s="131"/>
      <c r="AP95" s="231"/>
      <c r="AQ95" s="159"/>
      <c r="AR95" s="182"/>
      <c r="AS95" s="132"/>
      <c r="AT95" s="294"/>
      <c r="AU95" s="60"/>
      <c r="AV95" s="132"/>
      <c r="AW95" s="19"/>
    </row>
    <row r="96" spans="1:52" ht="23.25" hidden="1" customHeight="1" thickBot="1">
      <c r="A96" s="115"/>
      <c r="B96" s="447"/>
      <c r="C96" s="142" t="s">
        <v>78</v>
      </c>
      <c r="D96" s="117">
        <f>D31</f>
        <v>5</v>
      </c>
      <c r="E96" s="118">
        <f>E31</f>
        <v>27</v>
      </c>
      <c r="F96" s="119" t="str">
        <f t="shared" si="16"/>
        <v>(水)</v>
      </c>
      <c r="G96" s="120">
        <f>G31</f>
        <v>6</v>
      </c>
      <c r="H96" s="118">
        <f>H31</f>
        <v>3</v>
      </c>
      <c r="I96" s="334" t="str">
        <f t="shared" si="17"/>
        <v>(水)</v>
      </c>
      <c r="J96" s="143"/>
      <c r="K96" s="125"/>
      <c r="L96" s="126" t="str">
        <f t="shared" si="18"/>
        <v/>
      </c>
      <c r="M96" s="143"/>
      <c r="N96" s="125"/>
      <c r="O96" s="122" t="str">
        <f t="shared" si="19"/>
        <v/>
      </c>
      <c r="P96" s="143">
        <f>AB89</f>
        <v>6</v>
      </c>
      <c r="Q96" s="125">
        <f>AC89</f>
        <v>8</v>
      </c>
      <c r="R96" s="126" t="str">
        <f>IF(P96="","",VLOOKUP(WEEKDAY(DATE($C$1+1988,P96,Q96)),$AY$13:$AZ$19,2))</f>
        <v>(月)</v>
      </c>
      <c r="S96" s="123">
        <f>AE89</f>
        <v>6</v>
      </c>
      <c r="T96" s="125">
        <f>AF89</f>
        <v>9</v>
      </c>
      <c r="U96" s="334" t="str">
        <f>IF(S96="","",VLOOKUP(WEEKDAY(DATE($C$1+1988,S96,T96)),$AY$13:$AZ$19,2))</f>
        <v>(火)</v>
      </c>
      <c r="V96" s="143"/>
      <c r="W96" s="125"/>
      <c r="X96" s="126" t="str">
        <f t="shared" si="20"/>
        <v/>
      </c>
      <c r="Y96" s="567"/>
      <c r="Z96" s="568"/>
      <c r="AA96" s="570"/>
      <c r="AB96" s="143"/>
      <c r="AC96" s="125"/>
      <c r="AD96" s="122"/>
      <c r="AE96" s="143"/>
      <c r="AF96" s="125"/>
      <c r="AG96" s="126"/>
      <c r="AH96" s="70">
        <f>DATE($C$1+1988,Y95,Z95)-DATE($C$1+1988,S96,T96)</f>
        <v>16</v>
      </c>
      <c r="AI96" s="71"/>
      <c r="AJ96" s="72"/>
      <c r="AK96" s="72"/>
      <c r="AL96" s="73"/>
      <c r="AM96" s="71"/>
      <c r="AN96" s="72"/>
      <c r="AO96" s="74"/>
      <c r="AP96" s="230"/>
      <c r="AQ96" s="136"/>
      <c r="AR96" s="76"/>
      <c r="AS96" s="77"/>
      <c r="AT96" s="295"/>
      <c r="AU96" s="137"/>
      <c r="AV96" s="77"/>
      <c r="AW96" s="19"/>
    </row>
    <row r="97" spans="1:49" ht="23.25" hidden="1" customHeight="1">
      <c r="A97" s="18" t="s">
        <v>90</v>
      </c>
      <c r="B97" s="448">
        <v>12</v>
      </c>
      <c r="C97" s="79" t="s">
        <v>75</v>
      </c>
      <c r="D97" s="50">
        <f>D29</f>
        <v>5</v>
      </c>
      <c r="E97" s="51">
        <f>E29</f>
        <v>20</v>
      </c>
      <c r="F97" s="52" t="str">
        <f t="shared" si="16"/>
        <v>(水)</v>
      </c>
      <c r="G97" s="53">
        <f>G29</f>
        <v>5</v>
      </c>
      <c r="H97" s="51">
        <f>H29</f>
        <v>27</v>
      </c>
      <c r="I97" s="54" t="str">
        <f t="shared" si="17"/>
        <v>(水)</v>
      </c>
      <c r="J97" s="50">
        <f>J29</f>
        <v>6</v>
      </c>
      <c r="K97" s="51">
        <f>K29</f>
        <v>1</v>
      </c>
      <c r="L97" s="54" t="str">
        <f t="shared" si="18"/>
        <v>(月)</v>
      </c>
      <c r="M97" s="50">
        <f>M29</f>
        <v>6</v>
      </c>
      <c r="N97" s="51">
        <f>N29</f>
        <v>2</v>
      </c>
      <c r="O97" s="55" t="str">
        <f t="shared" si="19"/>
        <v>(火)</v>
      </c>
      <c r="P97" s="80"/>
      <c r="Q97" s="81"/>
      <c r="R97" s="84"/>
      <c r="S97" s="86"/>
      <c r="T97" s="81"/>
      <c r="U97" s="84"/>
      <c r="V97" s="80">
        <v>7</v>
      </c>
      <c r="W97" s="81">
        <v>1</v>
      </c>
      <c r="X97" s="84" t="str">
        <f t="shared" si="20"/>
        <v>(水)</v>
      </c>
      <c r="Y97" s="563">
        <v>7</v>
      </c>
      <c r="Z97" s="564">
        <v>2</v>
      </c>
      <c r="AA97" s="511" t="str">
        <f>IF(Y97="","",VLOOKUP(WEEKDAY(DATE($C$1+1988,Y97,Z97)),$AY$13:$AZ$19,2))</f>
        <v>(木)</v>
      </c>
      <c r="AB97" s="100">
        <v>7</v>
      </c>
      <c r="AC97" s="101">
        <v>6</v>
      </c>
      <c r="AD97" s="103" t="str">
        <f>IF(AB97="","",VLOOKUP(WEEKDAY(DATE($C$1+1988,AB97,AC97)),$AY$13:$AZ$19,2))</f>
        <v>(月)</v>
      </c>
      <c r="AE97" s="100">
        <v>7</v>
      </c>
      <c r="AF97" s="101">
        <v>7</v>
      </c>
      <c r="AG97" s="102" t="str">
        <f>IF(AE97="","",VLOOKUP(WEEKDAY(DATE($C$1+1988,AE97,AF97)),$AY$13:$AZ$19,2))</f>
        <v>(火)</v>
      </c>
      <c r="AH97" s="87">
        <f>DATE($C$1+1988,Y97,Z97)-DATE($C$1+1988,M97,N97)</f>
        <v>30</v>
      </c>
      <c r="AI97" s="88"/>
      <c r="AJ97" s="89"/>
      <c r="AK97" s="89"/>
      <c r="AL97" s="90"/>
      <c r="AM97" s="88"/>
      <c r="AN97" s="89"/>
      <c r="AO97" s="93"/>
      <c r="AP97" s="130"/>
      <c r="AQ97" s="23"/>
      <c r="AR97" s="66"/>
      <c r="AS97" s="94"/>
      <c r="AT97" s="278"/>
      <c r="AU97" s="23"/>
      <c r="AV97" s="94"/>
      <c r="AW97" s="19"/>
    </row>
    <row r="98" spans="1:49" ht="23.25" hidden="1" customHeight="1">
      <c r="A98" s="21"/>
      <c r="B98" s="445"/>
      <c r="C98" s="160" t="s">
        <v>78</v>
      </c>
      <c r="D98" s="33">
        <f>D33</f>
        <v>6</v>
      </c>
      <c r="E98" s="34">
        <f>E33</f>
        <v>3</v>
      </c>
      <c r="F98" s="67" t="str">
        <f t="shared" si="16"/>
        <v>(水)</v>
      </c>
      <c r="G98" s="36">
        <f>G33</f>
        <v>6</v>
      </c>
      <c r="H98" s="34">
        <f>H33</f>
        <v>10</v>
      </c>
      <c r="I98" s="37" t="str">
        <f t="shared" si="17"/>
        <v>(水)</v>
      </c>
      <c r="J98" s="61"/>
      <c r="K98" s="62"/>
      <c r="L98" s="63" t="str">
        <f t="shared" si="18"/>
        <v/>
      </c>
      <c r="M98" s="61"/>
      <c r="N98" s="62"/>
      <c r="O98" s="64" t="str">
        <f t="shared" si="19"/>
        <v/>
      </c>
      <c r="P98" s="161">
        <f>AB91</f>
        <v>6</v>
      </c>
      <c r="Q98" s="34">
        <f>AC91</f>
        <v>15</v>
      </c>
      <c r="R98" s="37" t="str">
        <f>IF(P98="","",VLOOKUP(WEEKDAY(DATE($C$1+1988,P98,Q98)),$AY$13:$AZ$19,2))</f>
        <v>(月)</v>
      </c>
      <c r="S98" s="69">
        <f>AE91</f>
        <v>6</v>
      </c>
      <c r="T98" s="34">
        <f>AF91</f>
        <v>16</v>
      </c>
      <c r="U98" s="37" t="str">
        <f>IF(S98="","",VLOOKUP(WEEKDAY(DATE($C$1+1988,S98,T98)),$AY$13:$AZ$19,2))</f>
        <v>(火)</v>
      </c>
      <c r="V98" s="161"/>
      <c r="W98" s="162"/>
      <c r="X98" s="164" t="str">
        <f t="shared" si="20"/>
        <v/>
      </c>
      <c r="Y98" s="513"/>
      <c r="Z98" s="515"/>
      <c r="AA98" s="508"/>
      <c r="AB98" s="161"/>
      <c r="AC98" s="162"/>
      <c r="AD98" s="68"/>
      <c r="AE98" s="161"/>
      <c r="AF98" s="162"/>
      <c r="AG98" s="164"/>
      <c r="AH98" s="97">
        <f>DATE($C$1+1988,Y97,Z97)-DATE($C$1+1988,S98,T98)</f>
        <v>16</v>
      </c>
      <c r="AI98" s="98"/>
      <c r="AJ98" s="42"/>
      <c r="AK98" s="42"/>
      <c r="AL98" s="43"/>
      <c r="AM98" s="98"/>
      <c r="AN98" s="42"/>
      <c r="AO98" s="44"/>
      <c r="AP98" s="156"/>
      <c r="AQ98" s="66"/>
      <c r="AR98" s="66"/>
      <c r="AS98" s="47"/>
      <c r="AT98" s="224"/>
      <c r="AU98" s="66"/>
      <c r="AV98" s="47"/>
      <c r="AW98" s="19"/>
    </row>
    <row r="99" spans="1:49" ht="23.25" hidden="1" customHeight="1">
      <c r="A99" s="30"/>
      <c r="B99" s="446">
        <v>13</v>
      </c>
      <c r="C99" s="106" t="s">
        <v>75</v>
      </c>
      <c r="D99" s="107">
        <f>D31</f>
        <v>5</v>
      </c>
      <c r="E99" s="108">
        <f>E31</f>
        <v>27</v>
      </c>
      <c r="F99" s="109" t="str">
        <f t="shared" si="16"/>
        <v>(水)</v>
      </c>
      <c r="G99" s="110">
        <f>G31</f>
        <v>6</v>
      </c>
      <c r="H99" s="108">
        <f>H31</f>
        <v>3</v>
      </c>
      <c r="I99" s="111" t="str">
        <f t="shared" si="17"/>
        <v>(水)</v>
      </c>
      <c r="J99" s="107">
        <f>J31</f>
        <v>6</v>
      </c>
      <c r="K99" s="108">
        <f>K31</f>
        <v>8</v>
      </c>
      <c r="L99" s="111" t="str">
        <f t="shared" si="18"/>
        <v>(月)</v>
      </c>
      <c r="M99" s="107">
        <f>M31</f>
        <v>6</v>
      </c>
      <c r="N99" s="108">
        <f>N31</f>
        <v>9</v>
      </c>
      <c r="O99" s="112" t="str">
        <f t="shared" si="19"/>
        <v>(火)</v>
      </c>
      <c r="P99" s="107"/>
      <c r="Q99" s="108"/>
      <c r="R99" s="111"/>
      <c r="S99" s="113"/>
      <c r="T99" s="108"/>
      <c r="U99" s="111"/>
      <c r="V99" s="107">
        <v>7</v>
      </c>
      <c r="W99" s="108">
        <v>8</v>
      </c>
      <c r="X99" s="111" t="str">
        <f t="shared" si="20"/>
        <v>(水)</v>
      </c>
      <c r="Y99" s="512">
        <v>7</v>
      </c>
      <c r="Z99" s="514">
        <v>9</v>
      </c>
      <c r="AA99" s="516" t="str">
        <f>IF(Y99="","",VLOOKUP(WEEKDAY(DATE($C$1+1988,Y99,Z99)),$AY$13:$AZ$19,2))</f>
        <v>(木)</v>
      </c>
      <c r="AB99" s="100">
        <v>7</v>
      </c>
      <c r="AC99" s="101">
        <v>13</v>
      </c>
      <c r="AD99" s="103" t="str">
        <f>IF(AB99="","",VLOOKUP(WEEKDAY(DATE($C$1+1988,AB99,AC99)),$AY$13:$AZ$19,2))</f>
        <v>(月)</v>
      </c>
      <c r="AE99" s="100">
        <v>7</v>
      </c>
      <c r="AF99" s="101">
        <v>14</v>
      </c>
      <c r="AG99" s="102" t="str">
        <f>IF(AE99="","",VLOOKUP(WEEKDAY(DATE($C$1+1988,AE99,AF99)),$AY$13:$AZ$19,2))</f>
        <v>(火)</v>
      </c>
      <c r="AH99" s="57">
        <f>DATE($C$1+1988,Y99,Z99)-DATE($C$1+1988,M99,N99)</f>
        <v>30</v>
      </c>
      <c r="AI99" s="22"/>
      <c r="AJ99" s="23"/>
      <c r="AK99" s="23"/>
      <c r="AL99" s="24"/>
      <c r="AM99" s="22"/>
      <c r="AN99" s="23"/>
      <c r="AO99" s="25"/>
      <c r="AP99" s="104"/>
      <c r="AQ99" s="60"/>
      <c r="AR99" s="27"/>
      <c r="AS99" s="28"/>
      <c r="AT99" s="292"/>
      <c r="AU99" s="22"/>
      <c r="AV99" s="28"/>
      <c r="AW99" s="19"/>
    </row>
    <row r="100" spans="1:49" ht="23.25" hidden="1" customHeight="1">
      <c r="A100" s="21"/>
      <c r="B100" s="445"/>
      <c r="C100" s="160" t="s">
        <v>78</v>
      </c>
      <c r="D100" s="161">
        <f>D35</f>
        <v>6</v>
      </c>
      <c r="E100" s="162">
        <f>E35</f>
        <v>10</v>
      </c>
      <c r="F100" s="35" t="str">
        <f t="shared" si="16"/>
        <v>(水)</v>
      </c>
      <c r="G100" s="163">
        <f>G35</f>
        <v>6</v>
      </c>
      <c r="H100" s="162">
        <f>H35</f>
        <v>17</v>
      </c>
      <c r="I100" s="164" t="str">
        <f t="shared" si="17"/>
        <v>(水)</v>
      </c>
      <c r="J100" s="161"/>
      <c r="K100" s="162"/>
      <c r="L100" s="164" t="str">
        <f t="shared" si="18"/>
        <v/>
      </c>
      <c r="M100" s="161"/>
      <c r="N100" s="162"/>
      <c r="O100" s="68" t="str">
        <f t="shared" si="19"/>
        <v/>
      </c>
      <c r="P100" s="161">
        <f>AB93</f>
        <v>6</v>
      </c>
      <c r="Q100" s="162">
        <f>AC93</f>
        <v>22</v>
      </c>
      <c r="R100" s="37" t="str">
        <f>IF(P100="","",VLOOKUP(WEEKDAY(DATE($C$1+1988,P100,Q100)),$AY$13:$AZ$19,2))</f>
        <v>(月)</v>
      </c>
      <c r="S100" s="69">
        <f>AE93</f>
        <v>6</v>
      </c>
      <c r="T100" s="34">
        <f>AF93</f>
        <v>23</v>
      </c>
      <c r="U100" s="37" t="str">
        <f>IF(S100="","",VLOOKUP(WEEKDAY(DATE($C$1+1988,S100,T100)),$AY$13:$AZ$19,2))</f>
        <v>(火)</v>
      </c>
      <c r="V100" s="161"/>
      <c r="W100" s="162"/>
      <c r="X100" s="164" t="str">
        <f t="shared" si="20"/>
        <v/>
      </c>
      <c r="Y100" s="513"/>
      <c r="Z100" s="515"/>
      <c r="AA100" s="508"/>
      <c r="AB100" s="161"/>
      <c r="AC100" s="162"/>
      <c r="AD100" s="68"/>
      <c r="AE100" s="161"/>
      <c r="AF100" s="162"/>
      <c r="AG100" s="164"/>
      <c r="AH100" s="97">
        <f>DATE($C$1+1988,Y99,Z99)-DATE($C$1+1988,S100,T100)</f>
        <v>16</v>
      </c>
      <c r="AI100" s="98"/>
      <c r="AJ100" s="42"/>
      <c r="AK100" s="42"/>
      <c r="AL100" s="43"/>
      <c r="AM100" s="98"/>
      <c r="AN100" s="42"/>
      <c r="AO100" s="44"/>
      <c r="AP100" s="229"/>
      <c r="AQ100" s="141"/>
      <c r="AR100" s="46"/>
      <c r="AS100" s="47"/>
      <c r="AT100" s="291"/>
      <c r="AU100" s="48"/>
      <c r="AV100" s="47"/>
      <c r="AW100" s="19"/>
    </row>
    <row r="101" spans="1:49" ht="23.25" hidden="1" customHeight="1">
      <c r="A101" s="30"/>
      <c r="B101" s="446">
        <v>14</v>
      </c>
      <c r="C101" s="106" t="s">
        <v>75</v>
      </c>
      <c r="D101" s="107">
        <f>D33</f>
        <v>6</v>
      </c>
      <c r="E101" s="108">
        <f>E33</f>
        <v>3</v>
      </c>
      <c r="F101" s="109" t="str">
        <f t="shared" si="16"/>
        <v>(水)</v>
      </c>
      <c r="G101" s="110">
        <f>G33</f>
        <v>6</v>
      </c>
      <c r="H101" s="108">
        <f>H33</f>
        <v>10</v>
      </c>
      <c r="I101" s="111" t="str">
        <f t="shared" si="17"/>
        <v>(水)</v>
      </c>
      <c r="J101" s="107">
        <f>J33</f>
        <v>6</v>
      </c>
      <c r="K101" s="108">
        <f>K33</f>
        <v>15</v>
      </c>
      <c r="L101" s="111" t="str">
        <f t="shared" si="18"/>
        <v>(月)</v>
      </c>
      <c r="M101" s="107">
        <f>M33</f>
        <v>6</v>
      </c>
      <c r="N101" s="108">
        <f>N33</f>
        <v>16</v>
      </c>
      <c r="O101" s="112" t="str">
        <f t="shared" si="19"/>
        <v>(火)</v>
      </c>
      <c r="P101" s="107"/>
      <c r="Q101" s="108"/>
      <c r="R101" s="111"/>
      <c r="S101" s="113"/>
      <c r="T101" s="108"/>
      <c r="U101" s="111"/>
      <c r="V101" s="107">
        <v>7</v>
      </c>
      <c r="W101" s="108">
        <v>15</v>
      </c>
      <c r="X101" s="111" t="str">
        <f t="shared" si="20"/>
        <v>(水)</v>
      </c>
      <c r="Y101" s="512">
        <v>7</v>
      </c>
      <c r="Z101" s="514">
        <v>16</v>
      </c>
      <c r="AA101" s="516" t="str">
        <f>IF(Y101="","",VLOOKUP(WEEKDAY(DATE($C$1+1988,Y101,Z101)),$AY$13:$AZ$19,2))</f>
        <v>(木)</v>
      </c>
      <c r="AB101" s="100">
        <v>7</v>
      </c>
      <c r="AC101" s="101">
        <v>20</v>
      </c>
      <c r="AD101" s="103" t="str">
        <f>IF(AB101="","",VLOOKUP(WEEKDAY(DATE($C$1+1988,AB101,AC101)),$AY$13:$AZ$19,2))</f>
        <v>(月)</v>
      </c>
      <c r="AE101" s="100">
        <v>7</v>
      </c>
      <c r="AF101" s="101">
        <v>21</v>
      </c>
      <c r="AG101" s="102" t="str">
        <f>IF(AE101="","",VLOOKUP(WEEKDAY(DATE($C$1+1988,AE101,AF101)),$AY$13:$AZ$19,2))</f>
        <v>(火)</v>
      </c>
      <c r="AH101" s="57">
        <f>DATE($C$1+1988,Y101,Z101)-DATE($C$1+1988,M101,N101)</f>
        <v>30</v>
      </c>
      <c r="AI101" s="22"/>
      <c r="AJ101" s="23"/>
      <c r="AK101" s="23"/>
      <c r="AL101" s="24"/>
      <c r="AM101" s="22"/>
      <c r="AN101" s="23"/>
      <c r="AO101" s="25"/>
      <c r="AP101" s="104"/>
      <c r="AQ101" s="60"/>
      <c r="AR101" s="27"/>
      <c r="AS101" s="28"/>
      <c r="AT101" s="292"/>
      <c r="AU101" s="29"/>
      <c r="AV101" s="28"/>
      <c r="AW101" s="19"/>
    </row>
    <row r="102" spans="1:49" ht="23.25" hidden="1" customHeight="1">
      <c r="A102" s="21"/>
      <c r="B102" s="445"/>
      <c r="C102" s="160" t="s">
        <v>78</v>
      </c>
      <c r="D102" s="161">
        <f>D37</f>
        <v>6</v>
      </c>
      <c r="E102" s="162">
        <f>E37</f>
        <v>17</v>
      </c>
      <c r="F102" s="35" t="str">
        <f t="shared" si="16"/>
        <v>(水)</v>
      </c>
      <c r="G102" s="163">
        <f>G37</f>
        <v>6</v>
      </c>
      <c r="H102" s="162">
        <f>H37</f>
        <v>24</v>
      </c>
      <c r="I102" s="164" t="str">
        <f t="shared" si="17"/>
        <v>(水)</v>
      </c>
      <c r="J102" s="161"/>
      <c r="K102" s="162"/>
      <c r="L102" s="164" t="str">
        <f t="shared" si="18"/>
        <v/>
      </c>
      <c r="M102" s="161"/>
      <c r="N102" s="162"/>
      <c r="O102" s="68" t="str">
        <f t="shared" si="19"/>
        <v/>
      </c>
      <c r="P102" s="161">
        <f>AB95</f>
        <v>6</v>
      </c>
      <c r="Q102" s="162">
        <f>AC95</f>
        <v>29</v>
      </c>
      <c r="R102" s="37" t="str">
        <f>IF(P102="","",VLOOKUP(WEEKDAY(DATE($C$1+1988,P102,Q102)),$AY$13:$AZ$19,2))</f>
        <v>(月)</v>
      </c>
      <c r="S102" s="69">
        <f>AE95</f>
        <v>6</v>
      </c>
      <c r="T102" s="34">
        <f>AF95</f>
        <v>30</v>
      </c>
      <c r="U102" s="37" t="str">
        <f>IF(S102="","",VLOOKUP(WEEKDAY(DATE($C$1+1988,S102,T102)),$AY$13:$AZ$19,2))</f>
        <v>(火)</v>
      </c>
      <c r="V102" s="161"/>
      <c r="W102" s="162"/>
      <c r="X102" s="164" t="str">
        <f t="shared" si="20"/>
        <v/>
      </c>
      <c r="Y102" s="513"/>
      <c r="Z102" s="515"/>
      <c r="AA102" s="508"/>
      <c r="AB102" s="161"/>
      <c r="AC102" s="162"/>
      <c r="AD102" s="68"/>
      <c r="AE102" s="161"/>
      <c r="AF102" s="162"/>
      <c r="AG102" s="164"/>
      <c r="AH102" s="97">
        <f>DATE($C$1+1988,Y101,Z101)-DATE($C$1+1988,S102,T102)</f>
        <v>16</v>
      </c>
      <c r="AI102" s="98"/>
      <c r="AJ102" s="42"/>
      <c r="AK102" s="42"/>
      <c r="AL102" s="43"/>
      <c r="AM102" s="98"/>
      <c r="AN102" s="42"/>
      <c r="AO102" s="44"/>
      <c r="AP102" s="229"/>
      <c r="AQ102" s="141"/>
      <c r="AR102" s="46"/>
      <c r="AS102" s="47"/>
      <c r="AT102" s="291"/>
      <c r="AU102" s="48"/>
      <c r="AV102" s="47"/>
      <c r="AW102" s="19"/>
    </row>
    <row r="103" spans="1:49" ht="23.25" hidden="1" customHeight="1">
      <c r="A103" s="30"/>
      <c r="B103" s="446">
        <v>15</v>
      </c>
      <c r="C103" s="106" t="s">
        <v>75</v>
      </c>
      <c r="D103" s="107">
        <f>D35</f>
        <v>6</v>
      </c>
      <c r="E103" s="108">
        <f>E35</f>
        <v>10</v>
      </c>
      <c r="F103" s="109" t="str">
        <f t="shared" si="16"/>
        <v>(水)</v>
      </c>
      <c r="G103" s="110">
        <f>G35</f>
        <v>6</v>
      </c>
      <c r="H103" s="108">
        <f>H35</f>
        <v>17</v>
      </c>
      <c r="I103" s="111" t="str">
        <f t="shared" si="17"/>
        <v>(水)</v>
      </c>
      <c r="J103" s="107">
        <f>J35</f>
        <v>6</v>
      </c>
      <c r="K103" s="108">
        <f>K35</f>
        <v>22</v>
      </c>
      <c r="L103" s="111" t="str">
        <f t="shared" si="18"/>
        <v>(月)</v>
      </c>
      <c r="M103" s="107">
        <f>M35</f>
        <v>6</v>
      </c>
      <c r="N103" s="108">
        <f>N35</f>
        <v>23</v>
      </c>
      <c r="O103" s="112" t="str">
        <f t="shared" si="19"/>
        <v>(火)</v>
      </c>
      <c r="P103" s="107"/>
      <c r="Q103" s="108"/>
      <c r="R103" s="111"/>
      <c r="S103" s="113"/>
      <c r="T103" s="108"/>
      <c r="U103" s="111"/>
      <c r="V103" s="107">
        <v>7</v>
      </c>
      <c r="W103" s="108">
        <v>22</v>
      </c>
      <c r="X103" s="111" t="str">
        <f t="shared" si="20"/>
        <v>(水)</v>
      </c>
      <c r="Y103" s="512">
        <v>7</v>
      </c>
      <c r="Z103" s="514">
        <v>23</v>
      </c>
      <c r="AA103" s="516" t="str">
        <f>IF(Y103="","",VLOOKUP(WEEKDAY(DATE($C$1+1988,Y103,Z103)),$AY$13:$AZ$19,2))</f>
        <v>(木)</v>
      </c>
      <c r="AB103" s="100">
        <v>7</v>
      </c>
      <c r="AC103" s="101">
        <v>27</v>
      </c>
      <c r="AD103" s="103" t="str">
        <f>IF(AB103="","",VLOOKUP(WEEKDAY(DATE($C$1+1988,AB103,AC103)),$AY$13:$AZ$19,2))</f>
        <v>(月)</v>
      </c>
      <c r="AE103" s="100">
        <v>7</v>
      </c>
      <c r="AF103" s="101">
        <v>28</v>
      </c>
      <c r="AG103" s="102" t="str">
        <f>IF(AE103="","",VLOOKUP(WEEKDAY(DATE($C$1+1988,AE103,AF103)),$AY$13:$AZ$19,2))</f>
        <v>(火)</v>
      </c>
      <c r="AH103" s="57">
        <f>DATE($C$1+1988,Y103,Z103)-DATE($C$1+1988,M103,N103)</f>
        <v>30</v>
      </c>
      <c r="AI103" s="95"/>
      <c r="AJ103" s="75"/>
      <c r="AK103" s="75"/>
      <c r="AL103" s="130"/>
      <c r="AM103" s="95"/>
      <c r="AN103" s="75"/>
      <c r="AO103" s="131"/>
      <c r="AP103" s="231"/>
      <c r="AQ103" s="159"/>
      <c r="AR103" s="182"/>
      <c r="AS103" s="132"/>
      <c r="AT103" s="294"/>
      <c r="AU103" s="185"/>
      <c r="AV103" s="132"/>
      <c r="AW103" s="19"/>
    </row>
    <row r="104" spans="1:49" ht="23.25" hidden="1" customHeight="1">
      <c r="A104" s="21"/>
      <c r="B104" s="444"/>
      <c r="C104" s="160" t="s">
        <v>78</v>
      </c>
      <c r="D104" s="161">
        <f>D41</f>
        <v>6</v>
      </c>
      <c r="E104" s="162">
        <f>E41</f>
        <v>24</v>
      </c>
      <c r="F104" s="35" t="str">
        <f t="shared" si="16"/>
        <v>(水)</v>
      </c>
      <c r="G104" s="163">
        <f>G41</f>
        <v>7</v>
      </c>
      <c r="H104" s="162">
        <f>H41</f>
        <v>1</v>
      </c>
      <c r="I104" s="164" t="str">
        <f t="shared" si="17"/>
        <v>(水)</v>
      </c>
      <c r="J104" s="161"/>
      <c r="K104" s="162"/>
      <c r="L104" s="164" t="str">
        <f t="shared" si="18"/>
        <v/>
      </c>
      <c r="M104" s="161"/>
      <c r="N104" s="162"/>
      <c r="O104" s="68" t="str">
        <f t="shared" si="19"/>
        <v/>
      </c>
      <c r="P104" s="161">
        <f>AB97</f>
        <v>7</v>
      </c>
      <c r="Q104" s="162">
        <f>AC97</f>
        <v>6</v>
      </c>
      <c r="R104" s="37" t="str">
        <f>IF(P104="","",VLOOKUP(WEEKDAY(DATE($C$1+1988,P104,Q104)),$AY$13:$AZ$19,2))</f>
        <v>(月)</v>
      </c>
      <c r="S104" s="69">
        <f>AE97</f>
        <v>7</v>
      </c>
      <c r="T104" s="34">
        <f>AF97</f>
        <v>7</v>
      </c>
      <c r="U104" s="37" t="str">
        <f>IF(S104="","",VLOOKUP(WEEKDAY(DATE($C$1+1988,S104,T104)),$AY$13:$AZ$19,2))</f>
        <v>(火)</v>
      </c>
      <c r="V104" s="161"/>
      <c r="W104" s="162"/>
      <c r="X104" s="164" t="str">
        <f t="shared" si="20"/>
        <v/>
      </c>
      <c r="Y104" s="513"/>
      <c r="Z104" s="515"/>
      <c r="AA104" s="508"/>
      <c r="AB104" s="161"/>
      <c r="AC104" s="162"/>
      <c r="AD104" s="68"/>
      <c r="AE104" s="161"/>
      <c r="AF104" s="162"/>
      <c r="AG104" s="164"/>
      <c r="AH104" s="97">
        <f>DATE($C$1+1988,Y103,Z103)-DATE($C$1+1988,S104,T104)</f>
        <v>16</v>
      </c>
      <c r="AI104" s="154"/>
      <c r="AJ104" s="155"/>
      <c r="AK104" s="155"/>
      <c r="AL104" s="156"/>
      <c r="AM104" s="154"/>
      <c r="AN104" s="155"/>
      <c r="AO104" s="157"/>
      <c r="AP104" s="232"/>
      <c r="AQ104" s="166"/>
      <c r="AR104" s="167"/>
      <c r="AS104" s="158"/>
      <c r="AT104" s="297"/>
      <c r="AU104" s="168"/>
      <c r="AV104" s="158"/>
      <c r="AW104" s="19"/>
    </row>
    <row r="105" spans="1:49" ht="23.25" hidden="1" customHeight="1">
      <c r="A105" s="30"/>
      <c r="B105" s="446">
        <v>16</v>
      </c>
      <c r="C105" s="49" t="s">
        <v>75</v>
      </c>
      <c r="D105" s="107">
        <f>D37</f>
        <v>6</v>
      </c>
      <c r="E105" s="108">
        <f>E37</f>
        <v>17</v>
      </c>
      <c r="F105" s="109" t="str">
        <f t="shared" si="16"/>
        <v>(水)</v>
      </c>
      <c r="G105" s="110">
        <f>G37</f>
        <v>6</v>
      </c>
      <c r="H105" s="108">
        <f>H37</f>
        <v>24</v>
      </c>
      <c r="I105" s="111" t="str">
        <f t="shared" si="17"/>
        <v>(水)</v>
      </c>
      <c r="J105" s="107">
        <f>J37</f>
        <v>6</v>
      </c>
      <c r="K105" s="108">
        <f>K37</f>
        <v>29</v>
      </c>
      <c r="L105" s="111" t="str">
        <f t="shared" si="18"/>
        <v>(月)</v>
      </c>
      <c r="M105" s="107">
        <f>M37</f>
        <v>6</v>
      </c>
      <c r="N105" s="108">
        <f>N37</f>
        <v>30</v>
      </c>
      <c r="O105" s="112" t="str">
        <f t="shared" si="19"/>
        <v>(火)</v>
      </c>
      <c r="P105" s="107"/>
      <c r="Q105" s="108"/>
      <c r="R105" s="111"/>
      <c r="S105" s="113"/>
      <c r="T105" s="108"/>
      <c r="U105" s="111"/>
      <c r="V105" s="107">
        <v>7</v>
      </c>
      <c r="W105" s="108">
        <v>29</v>
      </c>
      <c r="X105" s="111" t="str">
        <f t="shared" si="20"/>
        <v>(水)</v>
      </c>
      <c r="Y105" s="497">
        <v>7</v>
      </c>
      <c r="Z105" s="499">
        <v>30</v>
      </c>
      <c r="AA105" s="569" t="str">
        <f>IF(Y105="","",VLOOKUP(WEEKDAY(DATE($C$1+1988,Y105,Z105)),$AY$13:$AZ$19,2))</f>
        <v>(木)</v>
      </c>
      <c r="AB105" s="107">
        <v>8</v>
      </c>
      <c r="AC105" s="108">
        <v>3</v>
      </c>
      <c r="AD105" s="112" t="str">
        <f>IF(AB105="","",VLOOKUP(WEEKDAY(DATE($C$1+1988,AB105,AC105)),$AY$13:$AZ$19,2))</f>
        <v>(月)</v>
      </c>
      <c r="AE105" s="107">
        <v>8</v>
      </c>
      <c r="AF105" s="108">
        <v>4</v>
      </c>
      <c r="AG105" s="111" t="str">
        <f>IF(AE105="","",VLOOKUP(WEEKDAY(DATE($C$1+1988,AE105,AF105)),$AY$13:$AZ$19,2))</f>
        <v>(火)</v>
      </c>
      <c r="AH105" s="129">
        <f>DATE($C$1+1988,Y105,Z105)-DATE($C$1+1988,M105,N105)</f>
        <v>30</v>
      </c>
      <c r="AI105" s="22"/>
      <c r="AJ105" s="23"/>
      <c r="AK105" s="23"/>
      <c r="AL105" s="24"/>
      <c r="AM105" s="22"/>
      <c r="AN105" s="23"/>
      <c r="AO105" s="25"/>
      <c r="AP105" s="24"/>
      <c r="AQ105" s="23"/>
      <c r="AR105" s="27"/>
      <c r="AS105" s="28"/>
      <c r="AT105" s="292"/>
      <c r="AU105" s="29"/>
      <c r="AV105" s="28"/>
      <c r="AW105" s="19"/>
    </row>
    <row r="106" spans="1:49" ht="23.25" hidden="1" customHeight="1" thickBot="1">
      <c r="A106" s="115"/>
      <c r="B106" s="447"/>
      <c r="C106" s="142" t="s">
        <v>78</v>
      </c>
      <c r="D106" s="117">
        <f>D43</f>
        <v>7</v>
      </c>
      <c r="E106" s="118">
        <f>E43</f>
        <v>1</v>
      </c>
      <c r="F106" s="119" t="str">
        <f t="shared" si="16"/>
        <v>(水)</v>
      </c>
      <c r="G106" s="120">
        <f>G43</f>
        <v>7</v>
      </c>
      <c r="H106" s="118">
        <f>H43</f>
        <v>8</v>
      </c>
      <c r="I106" s="334" t="str">
        <f t="shared" si="17"/>
        <v>(水)</v>
      </c>
      <c r="J106" s="143"/>
      <c r="K106" s="125"/>
      <c r="L106" s="126" t="str">
        <f t="shared" si="18"/>
        <v/>
      </c>
      <c r="M106" s="143"/>
      <c r="N106" s="125"/>
      <c r="O106" s="122" t="str">
        <f t="shared" si="19"/>
        <v/>
      </c>
      <c r="P106" s="143">
        <f>AB99</f>
        <v>7</v>
      </c>
      <c r="Q106" s="125">
        <f>AC99</f>
        <v>13</v>
      </c>
      <c r="R106" s="126" t="str">
        <f>IF(P106="","",VLOOKUP(WEEKDAY(DATE($C$1+1988,P106,Q106)),$AY$13:$AZ$19,2))</f>
        <v>(月)</v>
      </c>
      <c r="S106" s="123">
        <f>AE99</f>
        <v>7</v>
      </c>
      <c r="T106" s="125">
        <f>AF99</f>
        <v>14</v>
      </c>
      <c r="U106" s="334" t="str">
        <f>IF(S106="","",VLOOKUP(WEEKDAY(DATE($C$1+1988,S106,T106)),$AY$13:$AZ$19,2))</f>
        <v>(火)</v>
      </c>
      <c r="V106" s="143"/>
      <c r="W106" s="125"/>
      <c r="X106" s="126" t="str">
        <f t="shared" si="20"/>
        <v/>
      </c>
      <c r="Y106" s="567"/>
      <c r="Z106" s="568"/>
      <c r="AA106" s="570"/>
      <c r="AB106" s="143"/>
      <c r="AC106" s="125"/>
      <c r="AD106" s="122"/>
      <c r="AE106" s="143"/>
      <c r="AF106" s="125"/>
      <c r="AG106" s="126"/>
      <c r="AH106" s="70">
        <f>DATE($C$1+1988,Y105,Z105)-DATE($C$1+1988,S106,T106)</f>
        <v>16</v>
      </c>
      <c r="AI106" s="71"/>
      <c r="AJ106" s="72"/>
      <c r="AK106" s="72"/>
      <c r="AL106" s="73"/>
      <c r="AM106" s="71"/>
      <c r="AN106" s="72"/>
      <c r="AO106" s="74"/>
      <c r="AP106" s="230"/>
      <c r="AQ106" s="136"/>
      <c r="AR106" s="76"/>
      <c r="AS106" s="77"/>
      <c r="AT106" s="295"/>
      <c r="AU106" s="137"/>
      <c r="AV106" s="77"/>
      <c r="AW106" s="19"/>
    </row>
    <row r="107" spans="1:49" ht="23.25" hidden="1" customHeight="1">
      <c r="A107" s="30" t="s">
        <v>91</v>
      </c>
      <c r="B107" s="444">
        <v>17</v>
      </c>
      <c r="C107" s="79" t="s">
        <v>75</v>
      </c>
      <c r="D107" s="50">
        <f>D41</f>
        <v>6</v>
      </c>
      <c r="E107" s="51">
        <f>E41</f>
        <v>24</v>
      </c>
      <c r="F107" s="52" t="str">
        <f t="shared" si="16"/>
        <v>(水)</v>
      </c>
      <c r="G107" s="53">
        <f>G41</f>
        <v>7</v>
      </c>
      <c r="H107" s="51">
        <f>H41</f>
        <v>1</v>
      </c>
      <c r="I107" s="54" t="str">
        <f t="shared" si="17"/>
        <v>(水)</v>
      </c>
      <c r="J107" s="50">
        <f>J41</f>
        <v>7</v>
      </c>
      <c r="K107" s="51">
        <f>K41</f>
        <v>6</v>
      </c>
      <c r="L107" s="54" t="str">
        <f t="shared" si="18"/>
        <v>(月)</v>
      </c>
      <c r="M107" s="50">
        <f>M41</f>
        <v>7</v>
      </c>
      <c r="N107" s="51">
        <f>N41</f>
        <v>7</v>
      </c>
      <c r="O107" s="55" t="str">
        <f t="shared" si="19"/>
        <v>(火)</v>
      </c>
      <c r="P107" s="80"/>
      <c r="Q107" s="81"/>
      <c r="R107" s="84"/>
      <c r="S107" s="86"/>
      <c r="T107" s="81"/>
      <c r="U107" s="84"/>
      <c r="V107" s="80">
        <v>8</v>
      </c>
      <c r="W107" s="81">
        <v>5</v>
      </c>
      <c r="X107" s="84" t="str">
        <f t="shared" si="20"/>
        <v>(水)</v>
      </c>
      <c r="Y107" s="563">
        <v>8</v>
      </c>
      <c r="Z107" s="564">
        <v>6</v>
      </c>
      <c r="AA107" s="511" t="str">
        <f>IF(Y107="","",VLOOKUP(WEEKDAY(DATE($C$1+1988,Y107,Z107)),$AY$13:$AZ$19,2))</f>
        <v>(木)</v>
      </c>
      <c r="AB107" s="100">
        <v>8</v>
      </c>
      <c r="AC107" s="101">
        <v>10</v>
      </c>
      <c r="AD107" s="103" t="str">
        <f>IF(AB107="","",VLOOKUP(WEEKDAY(DATE($C$1+1988,AB107,AC107)),$AY$13:$AZ$19,2))</f>
        <v>(月)</v>
      </c>
      <c r="AE107" s="100">
        <v>8</v>
      </c>
      <c r="AF107" s="101">
        <v>11</v>
      </c>
      <c r="AG107" s="102" t="str">
        <f>IF(AE107="","",VLOOKUP(WEEKDAY(DATE($C$1+1988,AE107,AF107)),$AY$13:$AZ$19,2))</f>
        <v>(火)</v>
      </c>
      <c r="AH107" s="87">
        <f>DATE($C$1+1988,Y107,Z107)-DATE($C$1+1988,M107,N107)</f>
        <v>30</v>
      </c>
      <c r="AI107" s="95"/>
      <c r="AJ107" s="75"/>
      <c r="AK107" s="75"/>
      <c r="AL107" s="130"/>
      <c r="AM107" s="95"/>
      <c r="AN107" s="75"/>
      <c r="AO107" s="131"/>
      <c r="AP107" s="130"/>
      <c r="AQ107" s="75"/>
      <c r="AR107" s="182"/>
      <c r="AS107" s="132"/>
      <c r="AT107" s="294"/>
      <c r="AU107" s="185"/>
      <c r="AV107" s="132"/>
      <c r="AW107" s="19"/>
    </row>
    <row r="108" spans="1:49" ht="23.25" hidden="1" customHeight="1">
      <c r="A108" s="30"/>
      <c r="B108" s="445"/>
      <c r="C108" s="160" t="s">
        <v>78</v>
      </c>
      <c r="D108" s="33">
        <f>D45</f>
        <v>7</v>
      </c>
      <c r="E108" s="34">
        <f>E45</f>
        <v>8</v>
      </c>
      <c r="F108" s="67" t="str">
        <f t="shared" si="16"/>
        <v>(水)</v>
      </c>
      <c r="G108" s="36">
        <f>G45</f>
        <v>7</v>
      </c>
      <c r="H108" s="34">
        <f>H45</f>
        <v>15</v>
      </c>
      <c r="I108" s="37" t="str">
        <f t="shared" si="17"/>
        <v>(水)</v>
      </c>
      <c r="J108" s="61"/>
      <c r="K108" s="62"/>
      <c r="L108" s="63" t="str">
        <f t="shared" si="18"/>
        <v/>
      </c>
      <c r="M108" s="61"/>
      <c r="N108" s="62"/>
      <c r="O108" s="64" t="str">
        <f t="shared" si="19"/>
        <v/>
      </c>
      <c r="P108" s="161">
        <f>AB101</f>
        <v>7</v>
      </c>
      <c r="Q108" s="34">
        <f>AC101</f>
        <v>20</v>
      </c>
      <c r="R108" s="37" t="str">
        <f>IF(P108="","",VLOOKUP(WEEKDAY(DATE($C$1+1988,P108,Q108)),$AY$13:$AZ$19,2))</f>
        <v>(月)</v>
      </c>
      <c r="S108" s="69">
        <f>AE101</f>
        <v>7</v>
      </c>
      <c r="T108" s="34">
        <f>AF101</f>
        <v>21</v>
      </c>
      <c r="U108" s="37" t="str">
        <f>IF(S108="","",VLOOKUP(WEEKDAY(DATE($C$1+1988,S108,T108)),$AY$13:$AZ$19,2))</f>
        <v>(火)</v>
      </c>
      <c r="V108" s="161"/>
      <c r="W108" s="162"/>
      <c r="X108" s="164" t="str">
        <f t="shared" si="20"/>
        <v/>
      </c>
      <c r="Y108" s="513"/>
      <c r="Z108" s="515"/>
      <c r="AA108" s="508"/>
      <c r="AB108" s="161"/>
      <c r="AC108" s="162"/>
      <c r="AD108" s="68"/>
      <c r="AE108" s="161"/>
      <c r="AF108" s="162"/>
      <c r="AG108" s="164"/>
      <c r="AH108" s="97">
        <f>DATE($C$1+1988,Y107,Z107)-DATE($C$1+1988,S108,T108)</f>
        <v>16</v>
      </c>
      <c r="AI108" s="98"/>
      <c r="AJ108" s="42"/>
      <c r="AK108" s="42"/>
      <c r="AL108" s="43"/>
      <c r="AM108" s="98"/>
      <c r="AN108" s="42"/>
      <c r="AO108" s="44"/>
      <c r="AP108" s="229"/>
      <c r="AQ108" s="141"/>
      <c r="AR108" s="46"/>
      <c r="AS108" s="47"/>
      <c r="AT108" s="291"/>
      <c r="AU108" s="48"/>
      <c r="AV108" s="47"/>
      <c r="AW108" s="19"/>
    </row>
    <row r="109" spans="1:49" ht="23.25" hidden="1" customHeight="1">
      <c r="A109" s="30"/>
      <c r="B109" s="444">
        <v>18</v>
      </c>
      <c r="C109" s="106" t="s">
        <v>75</v>
      </c>
      <c r="D109" s="107">
        <f>D45</f>
        <v>7</v>
      </c>
      <c r="E109" s="108">
        <f>E45</f>
        <v>8</v>
      </c>
      <c r="F109" s="109" t="str">
        <f t="shared" si="16"/>
        <v>(水)</v>
      </c>
      <c r="G109" s="110">
        <f>G45</f>
        <v>7</v>
      </c>
      <c r="H109" s="108">
        <f>H45</f>
        <v>15</v>
      </c>
      <c r="I109" s="111" t="str">
        <f t="shared" si="17"/>
        <v>(水)</v>
      </c>
      <c r="J109" s="107">
        <f>J45</f>
        <v>7</v>
      </c>
      <c r="K109" s="108">
        <f>K45</f>
        <v>21</v>
      </c>
      <c r="L109" s="111" t="str">
        <f t="shared" si="18"/>
        <v>(火)</v>
      </c>
      <c r="M109" s="107">
        <f>M45</f>
        <v>7</v>
      </c>
      <c r="N109" s="108">
        <f>N45</f>
        <v>22</v>
      </c>
      <c r="O109" s="112" t="str">
        <f t="shared" si="19"/>
        <v>(水)</v>
      </c>
      <c r="P109" s="107"/>
      <c r="Q109" s="108"/>
      <c r="R109" s="111"/>
      <c r="S109" s="113"/>
      <c r="T109" s="108"/>
      <c r="U109" s="111"/>
      <c r="V109" s="107">
        <v>8</v>
      </c>
      <c r="W109" s="108">
        <v>19</v>
      </c>
      <c r="X109" s="111" t="str">
        <f t="shared" si="20"/>
        <v>(水)</v>
      </c>
      <c r="Y109" s="512">
        <v>8</v>
      </c>
      <c r="Z109" s="514">
        <v>20</v>
      </c>
      <c r="AA109" s="516" t="str">
        <f>IF(Y109="","",VLOOKUP(WEEKDAY(DATE($C$1+1988,Y109,Z109)),$AY$13:$AZ$19,2))</f>
        <v>(木)</v>
      </c>
      <c r="AB109" s="100">
        <v>8</v>
      </c>
      <c r="AC109" s="101">
        <v>24</v>
      </c>
      <c r="AD109" s="103" t="str">
        <f>IF(AB109="","",VLOOKUP(WEEKDAY(DATE($C$1+1988,AB109,AC109)),$AY$13:$AZ$19,2))</f>
        <v>(月)</v>
      </c>
      <c r="AE109" s="100">
        <v>8</v>
      </c>
      <c r="AF109" s="101">
        <v>25</v>
      </c>
      <c r="AG109" s="102" t="str">
        <f>IF(AE109="","",VLOOKUP(WEEKDAY(DATE($C$1+1988,AE109,AF109)),$AY$13:$AZ$19,2))</f>
        <v>(火)</v>
      </c>
      <c r="AH109" s="57">
        <f>DATE($C$1+1988,Y109,Z109)-DATE($C$1+1988,M109,N109)</f>
        <v>29</v>
      </c>
      <c r="AI109" s="95"/>
      <c r="AJ109" s="75"/>
      <c r="AK109" s="75"/>
      <c r="AL109" s="130"/>
      <c r="AM109" s="95"/>
      <c r="AN109" s="75"/>
      <c r="AO109" s="131"/>
      <c r="AP109" s="130"/>
      <c r="AQ109" s="75"/>
      <c r="AR109" s="182"/>
      <c r="AS109" s="132"/>
      <c r="AT109" s="294"/>
      <c r="AU109" s="95"/>
      <c r="AV109" s="132"/>
      <c r="AW109" s="19"/>
    </row>
    <row r="110" spans="1:49" ht="23.25" hidden="1" customHeight="1">
      <c r="A110" s="30"/>
      <c r="B110" s="445"/>
      <c r="C110" s="160" t="s">
        <v>78</v>
      </c>
      <c r="D110" s="161">
        <f>D47</f>
        <v>7</v>
      </c>
      <c r="E110" s="162">
        <f>E47</f>
        <v>15</v>
      </c>
      <c r="F110" s="35" t="str">
        <f t="shared" si="16"/>
        <v>(水)</v>
      </c>
      <c r="G110" s="163">
        <f>G47</f>
        <v>7</v>
      </c>
      <c r="H110" s="162">
        <f>H47</f>
        <v>22</v>
      </c>
      <c r="I110" s="164" t="str">
        <f t="shared" si="17"/>
        <v>(水)</v>
      </c>
      <c r="J110" s="161"/>
      <c r="K110" s="162"/>
      <c r="L110" s="164" t="str">
        <f t="shared" si="18"/>
        <v/>
      </c>
      <c r="M110" s="161"/>
      <c r="N110" s="162"/>
      <c r="O110" s="68" t="str">
        <f t="shared" si="19"/>
        <v/>
      </c>
      <c r="P110" s="161">
        <v>8</v>
      </c>
      <c r="Q110" s="162">
        <v>3</v>
      </c>
      <c r="R110" s="37" t="str">
        <f>IF(P110="","",VLOOKUP(WEEKDAY(DATE($C$1+1988,P110,Q110)),$AY$13:$AZ$19,2))</f>
        <v>(月)</v>
      </c>
      <c r="S110" s="69">
        <v>8</v>
      </c>
      <c r="T110" s="34">
        <v>4</v>
      </c>
      <c r="U110" s="37" t="str">
        <f>IF(S110="","",VLOOKUP(WEEKDAY(DATE($C$1+1988,S110,T110)),$AY$13:$AZ$19,2))</f>
        <v>(火)</v>
      </c>
      <c r="V110" s="161"/>
      <c r="W110" s="162"/>
      <c r="X110" s="164" t="str">
        <f t="shared" si="20"/>
        <v/>
      </c>
      <c r="Y110" s="513"/>
      <c r="Z110" s="515"/>
      <c r="AA110" s="508"/>
      <c r="AB110" s="161"/>
      <c r="AC110" s="162"/>
      <c r="AD110" s="68"/>
      <c r="AE110" s="161"/>
      <c r="AF110" s="162"/>
      <c r="AG110" s="164"/>
      <c r="AH110" s="97">
        <f>DATE($C$1+1988,Y109,Z109)-DATE($C$1+1988,S110,T110)</f>
        <v>16</v>
      </c>
      <c r="AI110" s="98"/>
      <c r="AJ110" s="42"/>
      <c r="AK110" s="42"/>
      <c r="AL110" s="43"/>
      <c r="AM110" s="98"/>
      <c r="AN110" s="42"/>
      <c r="AO110" s="44"/>
      <c r="AP110" s="229"/>
      <c r="AQ110" s="141"/>
      <c r="AR110" s="46"/>
      <c r="AS110" s="47"/>
      <c r="AT110" s="291"/>
      <c r="AU110" s="48"/>
      <c r="AV110" s="47"/>
      <c r="AW110" s="19"/>
    </row>
    <row r="111" spans="1:49" ht="23.25" hidden="1" customHeight="1">
      <c r="A111" s="30"/>
      <c r="B111" s="444">
        <v>19</v>
      </c>
      <c r="C111" s="49" t="s">
        <v>75</v>
      </c>
      <c r="D111" s="107">
        <f>D47</f>
        <v>7</v>
      </c>
      <c r="E111" s="108">
        <f>E47</f>
        <v>15</v>
      </c>
      <c r="F111" s="109" t="str">
        <f t="shared" si="16"/>
        <v>(水)</v>
      </c>
      <c r="G111" s="110">
        <f>G47</f>
        <v>7</v>
      </c>
      <c r="H111" s="108">
        <f>H47</f>
        <v>22</v>
      </c>
      <c r="I111" s="111" t="str">
        <f t="shared" si="17"/>
        <v>(水)</v>
      </c>
      <c r="J111" s="107">
        <f>J47</f>
        <v>7</v>
      </c>
      <c r="K111" s="108">
        <f>K47</f>
        <v>27</v>
      </c>
      <c r="L111" s="111" t="str">
        <f t="shared" si="18"/>
        <v>(月)</v>
      </c>
      <c r="M111" s="107">
        <f>M47</f>
        <v>7</v>
      </c>
      <c r="N111" s="108">
        <f>N47</f>
        <v>28</v>
      </c>
      <c r="O111" s="112" t="str">
        <f t="shared" si="19"/>
        <v>(火)</v>
      </c>
      <c r="P111" s="107"/>
      <c r="Q111" s="108"/>
      <c r="R111" s="111"/>
      <c r="S111" s="113"/>
      <c r="T111" s="108"/>
      <c r="U111" s="111"/>
      <c r="V111" s="107">
        <v>8</v>
      </c>
      <c r="W111" s="108">
        <v>26</v>
      </c>
      <c r="X111" s="111" t="str">
        <f t="shared" si="20"/>
        <v>(水)</v>
      </c>
      <c r="Y111" s="497">
        <v>8</v>
      </c>
      <c r="Z111" s="499">
        <v>27</v>
      </c>
      <c r="AA111" s="569" t="str">
        <f>IF(Y111="","",VLOOKUP(WEEKDAY(DATE($C$1+1988,Y111,Z111)),$AY$13:$AZ$19,2))</f>
        <v>(木)</v>
      </c>
      <c r="AB111" s="107">
        <v>8</v>
      </c>
      <c r="AC111" s="108">
        <v>31</v>
      </c>
      <c r="AD111" s="112" t="str">
        <f>IF(AB111="","",VLOOKUP(WEEKDAY(DATE($C$1+1988,AB111,AC111)),$AY$13:$AZ$19,2))</f>
        <v>(月)</v>
      </c>
      <c r="AE111" s="107">
        <v>9</v>
      </c>
      <c r="AF111" s="108">
        <v>1</v>
      </c>
      <c r="AG111" s="111" t="str">
        <f>IF(AE111="","",VLOOKUP(WEEKDAY(DATE($C$1+1988,AE111,AF111)),$AY$13:$AZ$19,2))</f>
        <v>(火)</v>
      </c>
      <c r="AH111" s="129">
        <f>DATE($C$1+1988,Y111,Z111)-DATE($C$1+1988,M111,N111)</f>
        <v>30</v>
      </c>
      <c r="AI111" s="95"/>
      <c r="AJ111" s="75"/>
      <c r="AK111" s="75"/>
      <c r="AL111" s="130"/>
      <c r="AM111" s="95"/>
      <c r="AN111" s="75"/>
      <c r="AO111" s="131"/>
      <c r="AP111" s="130"/>
      <c r="AQ111" s="66"/>
      <c r="AR111" s="182"/>
      <c r="AS111" s="132"/>
      <c r="AT111" s="294"/>
      <c r="AU111" s="185"/>
      <c r="AV111" s="132"/>
      <c r="AW111" s="19"/>
    </row>
    <row r="112" spans="1:49" ht="23.25" hidden="1" customHeight="1" thickBot="1">
      <c r="A112" s="134"/>
      <c r="B112" s="447"/>
      <c r="C112" s="142" t="s">
        <v>78</v>
      </c>
      <c r="D112" s="117">
        <f>D49</f>
        <v>7</v>
      </c>
      <c r="E112" s="118">
        <f>E49</f>
        <v>22</v>
      </c>
      <c r="F112" s="119" t="str">
        <f t="shared" si="16"/>
        <v>(水)</v>
      </c>
      <c r="G112" s="120">
        <f>G49</f>
        <v>7</v>
      </c>
      <c r="H112" s="118">
        <f>H49</f>
        <v>29</v>
      </c>
      <c r="I112" s="334" t="str">
        <f t="shared" si="17"/>
        <v>(水)</v>
      </c>
      <c r="J112" s="143"/>
      <c r="K112" s="125"/>
      <c r="L112" s="126" t="str">
        <f t="shared" si="18"/>
        <v/>
      </c>
      <c r="M112" s="143"/>
      <c r="N112" s="125"/>
      <c r="O112" s="122" t="str">
        <f t="shared" si="19"/>
        <v/>
      </c>
      <c r="P112" s="143">
        <f>AB105</f>
        <v>8</v>
      </c>
      <c r="Q112" s="125">
        <v>10</v>
      </c>
      <c r="R112" s="126" t="str">
        <f>IF(P112="","",VLOOKUP(WEEKDAY(DATE($C$1+1988,P112,Q112)),$AY$13:$AZ$19,2))</f>
        <v>(月)</v>
      </c>
      <c r="S112" s="123">
        <f>AE105</f>
        <v>8</v>
      </c>
      <c r="T112" s="125">
        <v>11</v>
      </c>
      <c r="U112" s="334" t="str">
        <f>IF(S112="","",VLOOKUP(WEEKDAY(DATE($C$1+1988,S112,T112)),$AY$13:$AZ$19,2))</f>
        <v>(火)</v>
      </c>
      <c r="V112" s="143"/>
      <c r="W112" s="125"/>
      <c r="X112" s="126" t="str">
        <f t="shared" si="20"/>
        <v/>
      </c>
      <c r="Y112" s="567"/>
      <c r="Z112" s="568"/>
      <c r="AA112" s="570"/>
      <c r="AB112" s="143"/>
      <c r="AC112" s="125"/>
      <c r="AD112" s="122"/>
      <c r="AE112" s="143"/>
      <c r="AF112" s="125"/>
      <c r="AG112" s="126"/>
      <c r="AH112" s="70">
        <f>DATE($C$1+1988,Y111,Z111)-DATE($C$1+1988,S112,T112)</f>
        <v>16</v>
      </c>
      <c r="AI112" s="71"/>
      <c r="AJ112" s="72"/>
      <c r="AK112" s="72"/>
      <c r="AL112" s="73"/>
      <c r="AM112" s="71"/>
      <c r="AN112" s="72"/>
      <c r="AO112" s="74"/>
      <c r="AP112" s="230"/>
      <c r="AQ112" s="136"/>
      <c r="AR112" s="76"/>
      <c r="AS112" s="77"/>
      <c r="AT112" s="295"/>
      <c r="AU112" s="137"/>
      <c r="AV112" s="77"/>
      <c r="AW112" s="19"/>
    </row>
    <row r="113" spans="1:52" ht="23.25" hidden="1" customHeight="1">
      <c r="A113" s="30" t="s">
        <v>92</v>
      </c>
      <c r="B113" s="448">
        <v>20</v>
      </c>
      <c r="C113" s="79" t="s">
        <v>75</v>
      </c>
      <c r="D113" s="50">
        <f>D49</f>
        <v>7</v>
      </c>
      <c r="E113" s="51">
        <f>E49</f>
        <v>22</v>
      </c>
      <c r="F113" s="52" t="str">
        <f t="shared" si="16"/>
        <v>(水)</v>
      </c>
      <c r="G113" s="53">
        <f>G49</f>
        <v>7</v>
      </c>
      <c r="H113" s="51">
        <f>H49</f>
        <v>29</v>
      </c>
      <c r="I113" s="54" t="str">
        <f t="shared" si="17"/>
        <v>(水)</v>
      </c>
      <c r="J113" s="50">
        <f>J49</f>
        <v>8</v>
      </c>
      <c r="K113" s="51">
        <f>K49</f>
        <v>3</v>
      </c>
      <c r="L113" s="54" t="str">
        <f t="shared" si="18"/>
        <v>(月)</v>
      </c>
      <c r="M113" s="50">
        <f>M49</f>
        <v>8</v>
      </c>
      <c r="N113" s="51">
        <f>N49</f>
        <v>4</v>
      </c>
      <c r="O113" s="55" t="str">
        <f t="shared" si="19"/>
        <v>(火)</v>
      </c>
      <c r="P113" s="80"/>
      <c r="Q113" s="81"/>
      <c r="R113" s="84"/>
      <c r="S113" s="86"/>
      <c r="T113" s="81"/>
      <c r="U113" s="84"/>
      <c r="V113" s="80">
        <v>9</v>
      </c>
      <c r="W113" s="81">
        <v>2</v>
      </c>
      <c r="X113" s="84" t="str">
        <f t="shared" si="20"/>
        <v>(水)</v>
      </c>
      <c r="Y113" s="563">
        <v>9</v>
      </c>
      <c r="Z113" s="564">
        <v>3</v>
      </c>
      <c r="AA113" s="511" t="str">
        <f>IF(Y113="","",VLOOKUP(WEEKDAY(DATE($C$1+1988,Y113,Z113)),$AY$13:$AZ$19,2))</f>
        <v>(木)</v>
      </c>
      <c r="AB113" s="100">
        <v>9</v>
      </c>
      <c r="AC113" s="101">
        <v>7</v>
      </c>
      <c r="AD113" s="103" t="str">
        <f>IF(AB113="","",VLOOKUP(WEEKDAY(DATE($C$1+1988,AB113,AC113)),$AY$13:$AZ$19,2))</f>
        <v>(月)</v>
      </c>
      <c r="AE113" s="100">
        <v>9</v>
      </c>
      <c r="AF113" s="101">
        <v>8</v>
      </c>
      <c r="AG113" s="102" t="str">
        <f>IF(AE113="","",VLOOKUP(WEEKDAY(DATE($C$1+1988,AE113,AF113)),$AY$13:$AZ$19,2))</f>
        <v>(火)</v>
      </c>
      <c r="AH113" s="87">
        <f>DATE($C$1+1988,Y113,Z113)-DATE($C$1+1988,M113,N113)</f>
        <v>30</v>
      </c>
      <c r="AI113" s="88"/>
      <c r="AJ113" s="89"/>
      <c r="AK113" s="89"/>
      <c r="AL113" s="90"/>
      <c r="AM113" s="88"/>
      <c r="AN113" s="89"/>
      <c r="AO113" s="93"/>
      <c r="AP113" s="130"/>
      <c r="AQ113" s="23"/>
      <c r="AR113" s="165"/>
      <c r="AS113" s="94"/>
      <c r="AT113" s="296"/>
      <c r="AU113" s="139"/>
      <c r="AV113" s="94"/>
      <c r="AW113" s="19"/>
    </row>
    <row r="114" spans="1:52" ht="23.25" hidden="1" customHeight="1">
      <c r="A114" s="30"/>
      <c r="B114" s="445"/>
      <c r="C114" s="160" t="s">
        <v>78</v>
      </c>
      <c r="D114" s="33">
        <f>D51</f>
        <v>8</v>
      </c>
      <c r="E114" s="34">
        <f>E51</f>
        <v>5</v>
      </c>
      <c r="F114" s="67" t="str">
        <f t="shared" si="16"/>
        <v>(水)</v>
      </c>
      <c r="G114" s="36">
        <f>G51</f>
        <v>8</v>
      </c>
      <c r="H114" s="34">
        <f>H51</f>
        <v>10</v>
      </c>
      <c r="I114" s="37" t="str">
        <f t="shared" si="17"/>
        <v>(月)</v>
      </c>
      <c r="J114" s="61"/>
      <c r="K114" s="62"/>
      <c r="L114" s="63" t="str">
        <f t="shared" si="18"/>
        <v/>
      </c>
      <c r="M114" s="61"/>
      <c r="N114" s="62"/>
      <c r="O114" s="64" t="str">
        <f t="shared" si="19"/>
        <v/>
      </c>
      <c r="P114" s="161">
        <f>AB107</f>
        <v>8</v>
      </c>
      <c r="Q114" s="34">
        <v>17</v>
      </c>
      <c r="R114" s="37" t="str">
        <f>IF(P114="","",VLOOKUP(WEEKDAY(DATE($C$1+1988,P114,Q114)),$AY$13:$AZ$19,2))</f>
        <v>(月)</v>
      </c>
      <c r="S114" s="69">
        <f>AE107</f>
        <v>8</v>
      </c>
      <c r="T114" s="34">
        <v>18</v>
      </c>
      <c r="U114" s="37" t="str">
        <f>IF(S114="","",VLOOKUP(WEEKDAY(DATE($C$1+1988,S114,T114)),$AY$13:$AZ$19,2))</f>
        <v>(火)</v>
      </c>
      <c r="V114" s="161"/>
      <c r="W114" s="162"/>
      <c r="X114" s="164" t="str">
        <f t="shared" si="20"/>
        <v/>
      </c>
      <c r="Y114" s="513"/>
      <c r="Z114" s="515"/>
      <c r="AA114" s="508"/>
      <c r="AB114" s="161"/>
      <c r="AC114" s="162"/>
      <c r="AD114" s="68"/>
      <c r="AE114" s="161"/>
      <c r="AF114" s="162"/>
      <c r="AG114" s="164"/>
      <c r="AH114" s="97">
        <f>DATE($C$1+1988,Y113,Z113)-DATE($C$1+1988,S114,T114)</f>
        <v>16</v>
      </c>
      <c r="AI114" s="98"/>
      <c r="AJ114" s="42"/>
      <c r="AK114" s="42"/>
      <c r="AL114" s="43"/>
      <c r="AM114" s="98"/>
      <c r="AN114" s="42"/>
      <c r="AO114" s="44"/>
      <c r="AP114" s="229"/>
      <c r="AQ114" s="141"/>
      <c r="AR114" s="46"/>
      <c r="AS114" s="47"/>
      <c r="AT114" s="291"/>
      <c r="AU114" s="48"/>
      <c r="AV114" s="47"/>
      <c r="AW114" s="19"/>
    </row>
    <row r="115" spans="1:52" ht="23.25" hidden="1" customHeight="1">
      <c r="A115" s="30"/>
      <c r="B115" s="446">
        <v>21</v>
      </c>
      <c r="C115" s="106" t="s">
        <v>75</v>
      </c>
      <c r="D115" s="107">
        <v>7</v>
      </c>
      <c r="E115" s="108">
        <v>22</v>
      </c>
      <c r="F115" s="109" t="str">
        <f t="shared" si="16"/>
        <v>(水)</v>
      </c>
      <c r="G115" s="110">
        <v>7</v>
      </c>
      <c r="H115" s="108">
        <v>29</v>
      </c>
      <c r="I115" s="111" t="str">
        <f t="shared" si="17"/>
        <v>(水)</v>
      </c>
      <c r="J115" s="107">
        <f>J51</f>
        <v>8</v>
      </c>
      <c r="K115" s="108">
        <v>10</v>
      </c>
      <c r="L115" s="111" t="str">
        <f t="shared" si="18"/>
        <v>(月)</v>
      </c>
      <c r="M115" s="107">
        <f>M51</f>
        <v>8</v>
      </c>
      <c r="N115" s="108">
        <v>11</v>
      </c>
      <c r="O115" s="112" t="str">
        <f t="shared" si="19"/>
        <v>(火)</v>
      </c>
      <c r="P115" s="107"/>
      <c r="Q115" s="108"/>
      <c r="R115" s="111"/>
      <c r="S115" s="113"/>
      <c r="T115" s="108"/>
      <c r="U115" s="111"/>
      <c r="V115" s="107">
        <v>9</v>
      </c>
      <c r="W115" s="108">
        <v>9</v>
      </c>
      <c r="X115" s="111" t="str">
        <f t="shared" si="20"/>
        <v>(水)</v>
      </c>
      <c r="Y115" s="512">
        <v>9</v>
      </c>
      <c r="Z115" s="514">
        <v>10</v>
      </c>
      <c r="AA115" s="516" t="str">
        <f>IF(Y115="","",VLOOKUP(WEEKDAY(DATE($C$1+1988,Y115,Z115)),$AY$13:$AZ$19,2))</f>
        <v>(木)</v>
      </c>
      <c r="AB115" s="100">
        <v>9</v>
      </c>
      <c r="AC115" s="101">
        <v>14</v>
      </c>
      <c r="AD115" s="103" t="str">
        <f>IF(AB115="","",VLOOKUP(WEEKDAY(DATE($C$1+1988,AB115,AC115)),$AY$13:$AZ$19,2))</f>
        <v>(月)</v>
      </c>
      <c r="AE115" s="100">
        <v>9</v>
      </c>
      <c r="AF115" s="101">
        <v>15</v>
      </c>
      <c r="AG115" s="102" t="str">
        <f>IF(AE115="","",VLOOKUP(WEEKDAY(DATE($C$1+1988,AE115,AF115)),$AY$13:$AZ$19,2))</f>
        <v>(火)</v>
      </c>
      <c r="AH115" s="57">
        <f>DATE($C$1+1988,Y115,Z115)-DATE($C$1+1988,M115,N115)</f>
        <v>30</v>
      </c>
      <c r="AI115" s="22"/>
      <c r="AJ115" s="23"/>
      <c r="AK115" s="23"/>
      <c r="AL115" s="24"/>
      <c r="AM115" s="22"/>
      <c r="AN115" s="23"/>
      <c r="AO115" s="25"/>
      <c r="AP115" s="24"/>
      <c r="AQ115" s="23"/>
      <c r="AR115" s="27"/>
      <c r="AS115" s="28"/>
      <c r="AT115" s="292"/>
      <c r="AU115" s="29"/>
      <c r="AV115" s="28"/>
      <c r="AW115" s="19"/>
    </row>
    <row r="116" spans="1:52" ht="23.25" hidden="1" customHeight="1">
      <c r="A116" s="30"/>
      <c r="B116" s="445"/>
      <c r="C116" s="160" t="s">
        <v>78</v>
      </c>
      <c r="D116" s="161">
        <f>D53</f>
        <v>8</v>
      </c>
      <c r="E116" s="162">
        <f>E53</f>
        <v>12</v>
      </c>
      <c r="F116" s="35" t="str">
        <f t="shared" si="16"/>
        <v>(水)</v>
      </c>
      <c r="G116" s="163">
        <f>G53</f>
        <v>8</v>
      </c>
      <c r="H116" s="162">
        <f>H53</f>
        <v>19</v>
      </c>
      <c r="I116" s="164" t="str">
        <f t="shared" si="17"/>
        <v>(水)</v>
      </c>
      <c r="J116" s="161"/>
      <c r="K116" s="162"/>
      <c r="L116" s="164" t="str">
        <f t="shared" si="18"/>
        <v/>
      </c>
      <c r="M116" s="161"/>
      <c r="N116" s="162"/>
      <c r="O116" s="68" t="str">
        <f t="shared" si="19"/>
        <v/>
      </c>
      <c r="P116" s="161">
        <f>AB109</f>
        <v>8</v>
      </c>
      <c r="Q116" s="162">
        <f>AC109</f>
        <v>24</v>
      </c>
      <c r="R116" s="37" t="str">
        <f>IF(P116="","",VLOOKUP(WEEKDAY(DATE($C$1+1988,P116,Q116)),$AY$13:$AZ$19,2))</f>
        <v>(月)</v>
      </c>
      <c r="S116" s="69">
        <f>AE109</f>
        <v>8</v>
      </c>
      <c r="T116" s="34">
        <f>AF109</f>
        <v>25</v>
      </c>
      <c r="U116" s="37" t="str">
        <f>IF(S116="","",VLOOKUP(WEEKDAY(DATE($C$1+1988,S116,T116)),$AY$13:$AZ$19,2))</f>
        <v>(火)</v>
      </c>
      <c r="V116" s="161"/>
      <c r="W116" s="162"/>
      <c r="X116" s="164" t="str">
        <f t="shared" si="20"/>
        <v/>
      </c>
      <c r="Y116" s="513"/>
      <c r="Z116" s="515"/>
      <c r="AA116" s="508"/>
      <c r="AB116" s="161"/>
      <c r="AC116" s="162"/>
      <c r="AD116" s="68"/>
      <c r="AE116" s="161"/>
      <c r="AF116" s="162"/>
      <c r="AG116" s="164"/>
      <c r="AH116" s="97">
        <f>DATE($C$1+1988,Y115,Z115)-DATE($C$1+1988,S116,T116)</f>
        <v>16</v>
      </c>
      <c r="AI116" s="98"/>
      <c r="AJ116" s="42"/>
      <c r="AK116" s="42"/>
      <c r="AL116" s="43"/>
      <c r="AM116" s="98"/>
      <c r="AN116" s="42"/>
      <c r="AO116" s="44"/>
      <c r="AP116" s="229"/>
      <c r="AQ116" s="141"/>
      <c r="AR116" s="46"/>
      <c r="AS116" s="47"/>
      <c r="AT116" s="291"/>
      <c r="AU116" s="48"/>
      <c r="AV116" s="47"/>
      <c r="AW116" s="19"/>
    </row>
    <row r="117" spans="1:52" ht="23.25" hidden="1" customHeight="1">
      <c r="A117" s="30"/>
      <c r="B117" s="444">
        <v>22</v>
      </c>
      <c r="C117" s="106" t="s">
        <v>75</v>
      </c>
      <c r="D117" s="107">
        <v>8</v>
      </c>
      <c r="E117" s="108">
        <v>12</v>
      </c>
      <c r="F117" s="109" t="str">
        <f t="shared" si="16"/>
        <v>(水)</v>
      </c>
      <c r="G117" s="110">
        <v>8</v>
      </c>
      <c r="H117" s="108">
        <v>19</v>
      </c>
      <c r="I117" s="111" t="str">
        <f t="shared" si="17"/>
        <v>(水)</v>
      </c>
      <c r="J117" s="107">
        <f>J51</f>
        <v>8</v>
      </c>
      <c r="K117" s="108">
        <f>K51</f>
        <v>17</v>
      </c>
      <c r="L117" s="111" t="str">
        <f t="shared" si="18"/>
        <v>(月)</v>
      </c>
      <c r="M117" s="107">
        <f>M51</f>
        <v>8</v>
      </c>
      <c r="N117" s="108">
        <f>N51</f>
        <v>18</v>
      </c>
      <c r="O117" s="112" t="str">
        <f t="shared" si="19"/>
        <v>(火)</v>
      </c>
      <c r="P117" s="107"/>
      <c r="Q117" s="108"/>
      <c r="R117" s="111"/>
      <c r="S117" s="113"/>
      <c r="T117" s="108"/>
      <c r="U117" s="111"/>
      <c r="V117" s="107">
        <v>9</v>
      </c>
      <c r="W117" s="108">
        <v>16</v>
      </c>
      <c r="X117" s="111" t="str">
        <f t="shared" si="20"/>
        <v>(水)</v>
      </c>
      <c r="Y117" s="512">
        <v>9</v>
      </c>
      <c r="Z117" s="514">
        <v>17</v>
      </c>
      <c r="AA117" s="516" t="str">
        <f>IF(Y117="","",VLOOKUP(WEEKDAY(DATE($C$1+1988,Y117,Z117)),$AY$13:$AZ$19,2))</f>
        <v>(木)</v>
      </c>
      <c r="AB117" s="100">
        <v>9</v>
      </c>
      <c r="AC117" s="101">
        <v>24</v>
      </c>
      <c r="AD117" s="103" t="str">
        <f>IF(AB117="","",VLOOKUP(WEEKDAY(DATE($C$1+1988,AB117,AC117)),$AY$13:$AZ$19,2))</f>
        <v>(木)</v>
      </c>
      <c r="AE117" s="100">
        <v>9</v>
      </c>
      <c r="AF117" s="101">
        <v>25</v>
      </c>
      <c r="AG117" s="102" t="str">
        <f>IF(AE117="","",VLOOKUP(WEEKDAY(DATE($C$1+1988,AE117,AF117)),$AY$13:$AZ$19,2))</f>
        <v>(金)</v>
      </c>
      <c r="AH117" s="57">
        <f>DATE($C$1+1988,Y117,Z117)-DATE($C$1+1988,M117,N117)</f>
        <v>30</v>
      </c>
      <c r="AI117" s="95"/>
      <c r="AJ117" s="75"/>
      <c r="AK117" s="75"/>
      <c r="AL117" s="130"/>
      <c r="AM117" s="95"/>
      <c r="AN117" s="75"/>
      <c r="AO117" s="131"/>
      <c r="AP117" s="130"/>
      <c r="AQ117" s="75"/>
      <c r="AR117" s="182"/>
      <c r="AS117" s="132"/>
      <c r="AT117" s="294"/>
      <c r="AU117" s="185"/>
      <c r="AV117" s="132"/>
      <c r="AW117" s="19"/>
    </row>
    <row r="118" spans="1:52" ht="23.25" hidden="1" customHeight="1">
      <c r="A118" s="30"/>
      <c r="B118" s="445"/>
      <c r="C118" s="160" t="s">
        <v>78</v>
      </c>
      <c r="D118" s="161">
        <f>D55</f>
        <v>8</v>
      </c>
      <c r="E118" s="162">
        <f>E55</f>
        <v>19</v>
      </c>
      <c r="F118" s="35" t="str">
        <f t="shared" si="16"/>
        <v>(水)</v>
      </c>
      <c r="G118" s="163">
        <f>G55</f>
        <v>8</v>
      </c>
      <c r="H118" s="162">
        <f>H55</f>
        <v>26</v>
      </c>
      <c r="I118" s="164" t="str">
        <f t="shared" si="17"/>
        <v>(水)</v>
      </c>
      <c r="J118" s="161"/>
      <c r="K118" s="162"/>
      <c r="L118" s="164" t="str">
        <f t="shared" si="18"/>
        <v/>
      </c>
      <c r="M118" s="161"/>
      <c r="N118" s="162"/>
      <c r="O118" s="68" t="str">
        <f t="shared" si="19"/>
        <v/>
      </c>
      <c r="P118" s="161">
        <f>AB111</f>
        <v>8</v>
      </c>
      <c r="Q118" s="162">
        <f>AC111</f>
        <v>31</v>
      </c>
      <c r="R118" s="37" t="str">
        <f>IF(P118="","",VLOOKUP(WEEKDAY(DATE($C$1+1988,P118,Q118)),$AY$13:$AZ$19,2))</f>
        <v>(月)</v>
      </c>
      <c r="S118" s="69">
        <f>AE111</f>
        <v>9</v>
      </c>
      <c r="T118" s="34">
        <f>AF111</f>
        <v>1</v>
      </c>
      <c r="U118" s="37" t="str">
        <f>IF(S118="","",VLOOKUP(WEEKDAY(DATE($C$1+1988,S118,T118)),$AY$13:$AZ$19,2))</f>
        <v>(火)</v>
      </c>
      <c r="V118" s="161"/>
      <c r="W118" s="162"/>
      <c r="X118" s="164" t="str">
        <f t="shared" si="20"/>
        <v/>
      </c>
      <c r="Y118" s="513"/>
      <c r="Z118" s="515"/>
      <c r="AA118" s="508"/>
      <c r="AB118" s="161"/>
      <c r="AC118" s="162"/>
      <c r="AD118" s="68"/>
      <c r="AE118" s="161"/>
      <c r="AF118" s="162"/>
      <c r="AG118" s="164"/>
      <c r="AH118" s="97">
        <f>DATE($C$1+1988,Y117,Z117)-DATE($C$1+1988,S118,T118)</f>
        <v>16</v>
      </c>
      <c r="AI118" s="98"/>
      <c r="AJ118" s="42"/>
      <c r="AK118" s="42"/>
      <c r="AL118" s="43"/>
      <c r="AM118" s="98"/>
      <c r="AN118" s="42"/>
      <c r="AO118" s="44"/>
      <c r="AP118" s="229"/>
      <c r="AQ118" s="141"/>
      <c r="AR118" s="46"/>
      <c r="AS118" s="47"/>
      <c r="AT118" s="291"/>
      <c r="AU118" s="48"/>
      <c r="AV118" s="47"/>
      <c r="AW118" s="19"/>
    </row>
    <row r="119" spans="1:52" ht="23.25" hidden="1" customHeight="1">
      <c r="A119" s="30"/>
      <c r="B119" s="444">
        <v>23</v>
      </c>
      <c r="C119" s="49" t="s">
        <v>75</v>
      </c>
      <c r="D119" s="107">
        <f>D53</f>
        <v>8</v>
      </c>
      <c r="E119" s="108">
        <f>E53</f>
        <v>12</v>
      </c>
      <c r="F119" s="109" t="str">
        <f t="shared" si="16"/>
        <v>(水)</v>
      </c>
      <c r="G119" s="110">
        <f>G53</f>
        <v>8</v>
      </c>
      <c r="H119" s="108">
        <f>H53</f>
        <v>19</v>
      </c>
      <c r="I119" s="111" t="str">
        <f t="shared" si="17"/>
        <v>(水)</v>
      </c>
      <c r="J119" s="107">
        <f>J53</f>
        <v>8</v>
      </c>
      <c r="K119" s="108">
        <f>K53</f>
        <v>24</v>
      </c>
      <c r="L119" s="111" t="str">
        <f t="shared" si="18"/>
        <v>(月)</v>
      </c>
      <c r="M119" s="107">
        <f>M53</f>
        <v>8</v>
      </c>
      <c r="N119" s="108">
        <f>N53</f>
        <v>25</v>
      </c>
      <c r="O119" s="112" t="str">
        <f t="shared" si="19"/>
        <v>(火)</v>
      </c>
      <c r="P119" s="107"/>
      <c r="Q119" s="108"/>
      <c r="R119" s="111"/>
      <c r="S119" s="113"/>
      <c r="T119" s="108"/>
      <c r="U119" s="111"/>
      <c r="V119" s="107">
        <v>9</v>
      </c>
      <c r="W119" s="108">
        <v>24</v>
      </c>
      <c r="X119" s="111" t="str">
        <f t="shared" si="20"/>
        <v>(木)</v>
      </c>
      <c r="Y119" s="497">
        <v>9</v>
      </c>
      <c r="Z119" s="499">
        <v>25</v>
      </c>
      <c r="AA119" s="569" t="str">
        <f>IF(Y119="","",VLOOKUP(WEEKDAY(DATE($C$1+1988,Y119,Z119)),$AY$13:$AZ$19,2))</f>
        <v>(金)</v>
      </c>
      <c r="AB119" s="107">
        <v>9</v>
      </c>
      <c r="AC119" s="108">
        <v>28</v>
      </c>
      <c r="AD119" s="112" t="str">
        <f>IF(AB119="","",VLOOKUP(WEEKDAY(DATE($C$1+1988,AB119,AC119)),$AY$13:$AZ$19,2))</f>
        <v>(月)</v>
      </c>
      <c r="AE119" s="107">
        <v>9</v>
      </c>
      <c r="AF119" s="108">
        <v>29</v>
      </c>
      <c r="AG119" s="111" t="str">
        <f>IF(AE119="","",VLOOKUP(WEEKDAY(DATE($C$1+1988,AE119,AF119)),$AY$13:$AZ$19,2))</f>
        <v>(火)</v>
      </c>
      <c r="AH119" s="129">
        <f>DATE($C$1+1988,Y119,Z119)-DATE($C$1+1988,M119,N119)</f>
        <v>31</v>
      </c>
      <c r="AI119" s="95"/>
      <c r="AJ119" s="75"/>
      <c r="AK119" s="75"/>
      <c r="AL119" s="130"/>
      <c r="AM119" s="95"/>
      <c r="AN119" s="75"/>
      <c r="AO119" s="131"/>
      <c r="AP119" s="130"/>
      <c r="AQ119" s="66"/>
      <c r="AR119" s="182"/>
      <c r="AS119" s="132"/>
      <c r="AT119" s="294"/>
      <c r="AU119" s="185"/>
      <c r="AV119" s="132"/>
      <c r="AW119" s="19"/>
    </row>
    <row r="120" spans="1:52" ht="23.25" hidden="1" customHeight="1" thickBot="1">
      <c r="A120" s="134"/>
      <c r="B120" s="447"/>
      <c r="C120" s="142" t="s">
        <v>78</v>
      </c>
      <c r="D120" s="117">
        <f>D57</f>
        <v>8</v>
      </c>
      <c r="E120" s="118">
        <f>E57</f>
        <v>26</v>
      </c>
      <c r="F120" s="119" t="str">
        <f t="shared" si="16"/>
        <v>(水)</v>
      </c>
      <c r="G120" s="120">
        <f>G57</f>
        <v>9</v>
      </c>
      <c r="H120" s="118">
        <f>H57</f>
        <v>1</v>
      </c>
      <c r="I120" s="334" t="str">
        <f t="shared" si="17"/>
        <v>(火)</v>
      </c>
      <c r="J120" s="143"/>
      <c r="K120" s="125"/>
      <c r="L120" s="126" t="str">
        <f t="shared" si="18"/>
        <v/>
      </c>
      <c r="M120" s="143"/>
      <c r="N120" s="125"/>
      <c r="O120" s="122" t="str">
        <f t="shared" si="19"/>
        <v/>
      </c>
      <c r="P120" s="143">
        <f>AB113</f>
        <v>9</v>
      </c>
      <c r="Q120" s="125">
        <f>AC113</f>
        <v>7</v>
      </c>
      <c r="R120" s="126" t="str">
        <f>IF(P120="","",VLOOKUP(WEEKDAY(DATE($C$1+1988,P120,Q120)),$AY$13:$AZ$19,2))</f>
        <v>(月)</v>
      </c>
      <c r="S120" s="123">
        <f>AE113</f>
        <v>9</v>
      </c>
      <c r="T120" s="125">
        <f>AF113</f>
        <v>8</v>
      </c>
      <c r="U120" s="334" t="str">
        <f>IF(S120="","",VLOOKUP(WEEKDAY(DATE($C$1+1988,S120,T120)),$AY$13:$AZ$19,2))</f>
        <v>(火)</v>
      </c>
      <c r="V120" s="143"/>
      <c r="W120" s="125"/>
      <c r="X120" s="126" t="str">
        <f t="shared" si="20"/>
        <v/>
      </c>
      <c r="Y120" s="567"/>
      <c r="Z120" s="568"/>
      <c r="AA120" s="570"/>
      <c r="AB120" s="143"/>
      <c r="AC120" s="125"/>
      <c r="AD120" s="122"/>
      <c r="AE120" s="143"/>
      <c r="AF120" s="125"/>
      <c r="AG120" s="126"/>
      <c r="AH120" s="70">
        <f>DATE($C$1+1988,Y119,Z119)-DATE($C$1+1988,S120,T120)</f>
        <v>17</v>
      </c>
      <c r="AI120" s="71"/>
      <c r="AJ120" s="72"/>
      <c r="AK120" s="72"/>
      <c r="AL120" s="73"/>
      <c r="AM120" s="71"/>
      <c r="AN120" s="72"/>
      <c r="AO120" s="74"/>
      <c r="AP120" s="230"/>
      <c r="AQ120" s="136"/>
      <c r="AR120" s="76"/>
      <c r="AS120" s="77"/>
      <c r="AT120" s="295"/>
      <c r="AU120" s="137"/>
      <c r="AV120" s="77"/>
      <c r="AW120" s="19"/>
    </row>
    <row r="121" spans="1:52" s="17" customFormat="1" ht="23.25" hidden="1" customHeight="1" thickBot="1">
      <c r="A121" s="531" t="s">
        <v>56</v>
      </c>
      <c r="B121" s="533" t="s">
        <v>57</v>
      </c>
      <c r="C121" s="533" t="s">
        <v>58</v>
      </c>
      <c r="D121" s="535" t="s">
        <v>59</v>
      </c>
      <c r="E121" s="536"/>
      <c r="F121" s="537"/>
      <c r="G121" s="541" t="s">
        <v>60</v>
      </c>
      <c r="H121" s="536"/>
      <c r="I121" s="542"/>
      <c r="J121" s="545" t="s">
        <v>61</v>
      </c>
      <c r="K121" s="546"/>
      <c r="L121" s="547"/>
      <c r="M121" s="553" t="s">
        <v>62</v>
      </c>
      <c r="N121" s="554"/>
      <c r="O121" s="554"/>
      <c r="P121" s="471" t="s">
        <v>63</v>
      </c>
      <c r="Q121" s="472"/>
      <c r="R121" s="475"/>
      <c r="S121" s="554" t="s">
        <v>97</v>
      </c>
      <c r="T121" s="554"/>
      <c r="U121" s="571"/>
      <c r="V121" s="535" t="s">
        <v>65</v>
      </c>
      <c r="W121" s="536"/>
      <c r="X121" s="542"/>
      <c r="Y121" s="573" t="s">
        <v>66</v>
      </c>
      <c r="Z121" s="574"/>
      <c r="AA121" s="575"/>
      <c r="AB121" s="535" t="s">
        <v>98</v>
      </c>
      <c r="AC121" s="536"/>
      <c r="AD121" s="542"/>
      <c r="AE121" s="455" t="s">
        <v>68</v>
      </c>
      <c r="AF121" s="456"/>
      <c r="AG121" s="457"/>
      <c r="AH121" s="551" t="s">
        <v>69</v>
      </c>
      <c r="AI121" s="477" t="s">
        <v>70</v>
      </c>
      <c r="AJ121" s="478"/>
      <c r="AK121" s="478"/>
      <c r="AL121" s="478"/>
      <c r="AM121" s="478"/>
      <c r="AN121" s="478"/>
      <c r="AO121" s="479"/>
      <c r="AP121" s="326"/>
      <c r="AQ121" s="477" t="s">
        <v>71</v>
      </c>
      <c r="AR121" s="478"/>
      <c r="AS121" s="478"/>
      <c r="AT121" s="478"/>
      <c r="AU121" s="478"/>
      <c r="AV121" s="479"/>
      <c r="AW121" s="16"/>
      <c r="AY121" s="14"/>
      <c r="AZ121" s="14"/>
    </row>
    <row r="122" spans="1:52" s="17" customFormat="1" ht="23.25" hidden="1" customHeight="1" thickBot="1">
      <c r="A122" s="532"/>
      <c r="B122" s="534"/>
      <c r="C122" s="534"/>
      <c r="D122" s="538"/>
      <c r="E122" s="539"/>
      <c r="F122" s="540"/>
      <c r="G122" s="543"/>
      <c r="H122" s="539"/>
      <c r="I122" s="544"/>
      <c r="J122" s="548"/>
      <c r="K122" s="549"/>
      <c r="L122" s="550"/>
      <c r="M122" s="555"/>
      <c r="N122" s="556"/>
      <c r="O122" s="556"/>
      <c r="P122" s="473"/>
      <c r="Q122" s="474"/>
      <c r="R122" s="476"/>
      <c r="S122" s="556"/>
      <c r="T122" s="556"/>
      <c r="U122" s="572"/>
      <c r="V122" s="538"/>
      <c r="W122" s="539"/>
      <c r="X122" s="544"/>
      <c r="Y122" s="576"/>
      <c r="Z122" s="577"/>
      <c r="AA122" s="578"/>
      <c r="AB122" s="538"/>
      <c r="AC122" s="539"/>
      <c r="AD122" s="544"/>
      <c r="AE122" s="458"/>
      <c r="AF122" s="459"/>
      <c r="AG122" s="460"/>
      <c r="AH122" s="552"/>
      <c r="AI122" s="483" t="s">
        <v>72</v>
      </c>
      <c r="AJ122" s="484"/>
      <c r="AK122" s="484"/>
      <c r="AL122" s="484"/>
      <c r="AM122" s="483" t="s">
        <v>73</v>
      </c>
      <c r="AN122" s="484"/>
      <c r="AO122" s="496"/>
      <c r="AP122" s="327"/>
      <c r="AQ122" s="483" t="s">
        <v>72</v>
      </c>
      <c r="AR122" s="484"/>
      <c r="AS122" s="496"/>
      <c r="AT122" s="327"/>
      <c r="AU122" s="483" t="s">
        <v>73</v>
      </c>
      <c r="AV122" s="496"/>
      <c r="AW122" s="16"/>
    </row>
    <row r="123" spans="1:52" s="17" customFormat="1" ht="23.25" hidden="1" customHeight="1">
      <c r="A123" s="78" t="s">
        <v>93</v>
      </c>
      <c r="B123" s="448">
        <v>24</v>
      </c>
      <c r="C123" s="79" t="s">
        <v>75</v>
      </c>
      <c r="D123" s="50">
        <f>D57</f>
        <v>8</v>
      </c>
      <c r="E123" s="51">
        <f>E57</f>
        <v>26</v>
      </c>
      <c r="F123" s="52" t="str">
        <f t="shared" ref="F123:F132" si="21">IF(D123="","",VLOOKUP(WEEKDAY(DATE($C$1+1988,D123,E123)),$AY$13:$AZ$19,2))</f>
        <v>(水)</v>
      </c>
      <c r="G123" s="53">
        <f>G57</f>
        <v>9</v>
      </c>
      <c r="H123" s="51">
        <f>H57</f>
        <v>1</v>
      </c>
      <c r="I123" s="54" t="str">
        <f t="shared" ref="I123:I132" si="22">IF(G123="","",VLOOKUP(WEEKDAY(DATE($C$1+1988,G123,H123)),$AY$13:$AZ$19,2))</f>
        <v>(火)</v>
      </c>
      <c r="J123" s="50">
        <f>J57</f>
        <v>9</v>
      </c>
      <c r="K123" s="51">
        <f>K57</f>
        <v>7</v>
      </c>
      <c r="L123" s="54" t="str">
        <f t="shared" ref="L123:L132" si="23">IF(J123="","",VLOOKUP(WEEKDAY(DATE($C$1+1988,J123,K123)),$AY$13:$AZ$19,2))</f>
        <v>(月)</v>
      </c>
      <c r="M123" s="50">
        <f>M57</f>
        <v>9</v>
      </c>
      <c r="N123" s="51">
        <f>N57</f>
        <v>8</v>
      </c>
      <c r="O123" s="55" t="str">
        <f t="shared" ref="O123:O132" si="24">IF(M123="","",VLOOKUP(WEEKDAY(DATE($C$1+1988,M123,N123)),$AY$13:$AZ$19,2))</f>
        <v>(火)</v>
      </c>
      <c r="P123" s="80"/>
      <c r="Q123" s="81"/>
      <c r="R123" s="84"/>
      <c r="S123" s="86"/>
      <c r="T123" s="81"/>
      <c r="U123" s="84"/>
      <c r="V123" s="80"/>
      <c r="W123" s="81"/>
      <c r="X123" s="84"/>
      <c r="Y123" s="563">
        <v>10</v>
      </c>
      <c r="Z123" s="564">
        <v>8</v>
      </c>
      <c r="AA123" s="511" t="str">
        <f>IF(Y123="","",VLOOKUP(WEEKDAY(DATE($C$1+1988,Y123,Z123)),$AY$13:$AZ$19,2))</f>
        <v>(木)</v>
      </c>
      <c r="AB123" s="100">
        <v>10</v>
      </c>
      <c r="AC123" s="101">
        <v>13</v>
      </c>
      <c r="AD123" s="103" t="str">
        <f>IF(AB123="","",VLOOKUP(WEEKDAY(DATE($C$1+1988,AB123,AC123)),$AY$13:$AZ$19,2))</f>
        <v>(火)</v>
      </c>
      <c r="AE123" s="100">
        <v>10</v>
      </c>
      <c r="AF123" s="101">
        <v>14</v>
      </c>
      <c r="AG123" s="102" t="str">
        <f>IF(AE123="","",VLOOKUP(WEEKDAY(DATE($C$1+1988,AE123,AF123)),$AY$13:$AZ$19,2))</f>
        <v>(水)</v>
      </c>
      <c r="AH123" s="87">
        <f>DATE($C$1+1988,Y123,Z123)-DATE($C$1+1988,M123,N123)</f>
        <v>30</v>
      </c>
      <c r="AI123" s="88"/>
      <c r="AJ123" s="89"/>
      <c r="AK123" s="89"/>
      <c r="AL123" s="90"/>
      <c r="AM123" s="88"/>
      <c r="AN123" s="89"/>
      <c r="AO123" s="93"/>
      <c r="AP123" s="222"/>
      <c r="AQ123" s="138"/>
      <c r="AR123" s="165"/>
      <c r="AS123" s="94"/>
      <c r="AT123" s="296"/>
      <c r="AU123" s="139"/>
      <c r="AV123" s="94"/>
      <c r="AW123" s="16"/>
    </row>
    <row r="124" spans="1:52" s="17" customFormat="1" ht="23.25" hidden="1" customHeight="1">
      <c r="A124" s="21"/>
      <c r="B124" s="444"/>
      <c r="C124" s="160" t="s">
        <v>78</v>
      </c>
      <c r="D124" s="33">
        <f>D61</f>
        <v>9</v>
      </c>
      <c r="E124" s="34">
        <f>E61</f>
        <v>9</v>
      </c>
      <c r="F124" s="67" t="str">
        <f t="shared" si="21"/>
        <v>(水)</v>
      </c>
      <c r="G124" s="36">
        <f>G61</f>
        <v>9</v>
      </c>
      <c r="H124" s="34">
        <f>H61</f>
        <v>16</v>
      </c>
      <c r="I124" s="37" t="str">
        <f t="shared" si="22"/>
        <v>(水)</v>
      </c>
      <c r="J124" s="61"/>
      <c r="K124" s="62"/>
      <c r="L124" s="63" t="str">
        <f t="shared" si="23"/>
        <v/>
      </c>
      <c r="M124" s="61"/>
      <c r="N124" s="62"/>
      <c r="O124" s="64" t="str">
        <f t="shared" si="24"/>
        <v/>
      </c>
      <c r="P124" s="161">
        <f>AB117</f>
        <v>9</v>
      </c>
      <c r="Q124" s="34">
        <f>AC117</f>
        <v>24</v>
      </c>
      <c r="R124" s="37" t="str">
        <f>IF(P124="","",VLOOKUP(WEEKDAY(DATE($C$1+1988,P124,Q124)),$AY$13:$AZ$19,2))</f>
        <v>(木)</v>
      </c>
      <c r="S124" s="69">
        <f>AE117</f>
        <v>9</v>
      </c>
      <c r="T124" s="34">
        <f>AF117</f>
        <v>25</v>
      </c>
      <c r="U124" s="37" t="str">
        <f>IF(S124="","",VLOOKUP(WEEKDAY(DATE($C$1+1988,S124,T124)),$AY$13:$AZ$19,2))</f>
        <v>(金)</v>
      </c>
      <c r="V124" s="161"/>
      <c r="W124" s="162"/>
      <c r="X124" s="164"/>
      <c r="Y124" s="513"/>
      <c r="Z124" s="515"/>
      <c r="AA124" s="508"/>
      <c r="AB124" s="161"/>
      <c r="AC124" s="162"/>
      <c r="AD124" s="68"/>
      <c r="AE124" s="161"/>
      <c r="AF124" s="162"/>
      <c r="AG124" s="164"/>
      <c r="AH124" s="97">
        <f>DATE($C$1+1988,Y123,Z123)-DATE($C$1+1988,S124,T124)</f>
        <v>13</v>
      </c>
      <c r="AI124" s="154"/>
      <c r="AJ124" s="155"/>
      <c r="AK124" s="155"/>
      <c r="AL124" s="156"/>
      <c r="AM124" s="154"/>
      <c r="AN124" s="155"/>
      <c r="AO124" s="157"/>
      <c r="AP124" s="232"/>
      <c r="AQ124" s="154"/>
      <c r="AR124" s="167"/>
      <c r="AS124" s="158"/>
      <c r="AT124" s="297"/>
      <c r="AU124" s="168"/>
      <c r="AV124" s="158"/>
      <c r="AW124" s="16"/>
    </row>
    <row r="125" spans="1:52" ht="23.25" hidden="1" customHeight="1">
      <c r="A125" s="30"/>
      <c r="B125" s="446">
        <v>25</v>
      </c>
      <c r="C125" s="106" t="s">
        <v>75</v>
      </c>
      <c r="D125" s="107">
        <f>D59</f>
        <v>9</v>
      </c>
      <c r="E125" s="108">
        <f>E59</f>
        <v>2</v>
      </c>
      <c r="F125" s="109" t="str">
        <f t="shared" si="21"/>
        <v>(水)</v>
      </c>
      <c r="G125" s="110">
        <f>G59</f>
        <v>9</v>
      </c>
      <c r="H125" s="108">
        <f>H59</f>
        <v>9</v>
      </c>
      <c r="I125" s="111" t="str">
        <f t="shared" si="22"/>
        <v>(水)</v>
      </c>
      <c r="J125" s="107">
        <f>J59</f>
        <v>9</v>
      </c>
      <c r="K125" s="108">
        <f>K59</f>
        <v>14</v>
      </c>
      <c r="L125" s="111" t="str">
        <f t="shared" si="23"/>
        <v>(月)</v>
      </c>
      <c r="M125" s="107">
        <f>M59</f>
        <v>9</v>
      </c>
      <c r="N125" s="108">
        <f>N59</f>
        <v>15</v>
      </c>
      <c r="O125" s="112" t="str">
        <f t="shared" si="24"/>
        <v>(火)</v>
      </c>
      <c r="P125" s="107"/>
      <c r="Q125" s="108"/>
      <c r="R125" s="111"/>
      <c r="S125" s="113"/>
      <c r="T125" s="108"/>
      <c r="U125" s="111"/>
      <c r="V125" s="107"/>
      <c r="W125" s="108"/>
      <c r="X125" s="111"/>
      <c r="Y125" s="512">
        <v>10</v>
      </c>
      <c r="Z125" s="514">
        <v>15</v>
      </c>
      <c r="AA125" s="516" t="str">
        <f>IF(Y125="","",VLOOKUP(WEEKDAY(DATE($C$1+1988,Y125,Z125)),$AY$13:$AZ$19,2))</f>
        <v>(木)</v>
      </c>
      <c r="AB125" s="100">
        <v>10</v>
      </c>
      <c r="AC125" s="101">
        <v>19</v>
      </c>
      <c r="AD125" s="103" t="str">
        <f>IF(AB125="","",VLOOKUP(WEEKDAY(DATE($C$1+1988,AB125,AC125)),$AY$13:$AZ$19,2))</f>
        <v>(月)</v>
      </c>
      <c r="AE125" s="100">
        <v>10</v>
      </c>
      <c r="AF125" s="101">
        <v>20</v>
      </c>
      <c r="AG125" s="102" t="str">
        <f>IF(AE125="","",VLOOKUP(WEEKDAY(DATE($C$1+1988,AE125,AF125)),$AY$13:$AZ$19,2))</f>
        <v>(火)</v>
      </c>
      <c r="AH125" s="57">
        <f>DATE($C$1+1988,Y125,Z125)-DATE($C$1+1988,M125,N125)</f>
        <v>30</v>
      </c>
      <c r="AI125" s="22"/>
      <c r="AJ125" s="23"/>
      <c r="AK125" s="23"/>
      <c r="AL125" s="24"/>
      <c r="AM125" s="22"/>
      <c r="AN125" s="23"/>
      <c r="AO125" s="25"/>
      <c r="AP125" s="104"/>
      <c r="AQ125" s="26"/>
      <c r="AR125" s="27"/>
      <c r="AS125" s="28"/>
      <c r="AT125" s="292"/>
      <c r="AU125" s="29"/>
      <c r="AV125" s="28"/>
      <c r="AW125" s="19"/>
      <c r="AY125" s="17"/>
      <c r="AZ125" s="17"/>
    </row>
    <row r="126" spans="1:52" ht="23.25" hidden="1" customHeight="1">
      <c r="A126" s="21"/>
      <c r="B126" s="445"/>
      <c r="C126" s="160" t="s">
        <v>78</v>
      </c>
      <c r="D126" s="161">
        <f>D63</f>
        <v>9</v>
      </c>
      <c r="E126" s="162">
        <f>E63</f>
        <v>23</v>
      </c>
      <c r="F126" s="35" t="str">
        <f t="shared" si="21"/>
        <v>(水)</v>
      </c>
      <c r="G126" s="163">
        <f>G63</f>
        <v>9</v>
      </c>
      <c r="H126" s="162">
        <f>H63</f>
        <v>30</v>
      </c>
      <c r="I126" s="164" t="str">
        <f t="shared" si="22"/>
        <v>(水)</v>
      </c>
      <c r="J126" s="161"/>
      <c r="K126" s="162"/>
      <c r="L126" s="164" t="str">
        <f t="shared" si="23"/>
        <v/>
      </c>
      <c r="M126" s="161"/>
      <c r="N126" s="162"/>
      <c r="O126" s="68" t="str">
        <f t="shared" si="24"/>
        <v/>
      </c>
      <c r="P126" s="161">
        <f>AB119</f>
        <v>9</v>
      </c>
      <c r="Q126" s="162">
        <f>AC119</f>
        <v>28</v>
      </c>
      <c r="R126" s="37" t="str">
        <f>IF(P126="","",VLOOKUP(WEEKDAY(DATE($C$1+1988,P126,Q126)),$AY$13:$AZ$19,2))</f>
        <v>(月)</v>
      </c>
      <c r="S126" s="69">
        <f>AE119</f>
        <v>9</v>
      </c>
      <c r="T126" s="34">
        <f>AF119</f>
        <v>29</v>
      </c>
      <c r="U126" s="37" t="str">
        <f>IF(S126="","",VLOOKUP(WEEKDAY(DATE($C$1+1988,S126,T126)),$AY$13:$AZ$19,2))</f>
        <v>(火)</v>
      </c>
      <c r="V126" s="161"/>
      <c r="W126" s="162"/>
      <c r="X126" s="164"/>
      <c r="Y126" s="513"/>
      <c r="Z126" s="515"/>
      <c r="AA126" s="508"/>
      <c r="AB126" s="161"/>
      <c r="AC126" s="162"/>
      <c r="AD126" s="68"/>
      <c r="AE126" s="161"/>
      <c r="AF126" s="162"/>
      <c r="AG126" s="164"/>
      <c r="AH126" s="97">
        <f>DATE($C$1+1988,Y125,Z125)-DATE($C$1+1988,S126,T126)</f>
        <v>16</v>
      </c>
      <c r="AI126" s="98"/>
      <c r="AJ126" s="42"/>
      <c r="AK126" s="42"/>
      <c r="AL126" s="43"/>
      <c r="AM126" s="98"/>
      <c r="AN126" s="42"/>
      <c r="AO126" s="44"/>
      <c r="AP126" s="229"/>
      <c r="AQ126" s="141"/>
      <c r="AR126" s="46"/>
      <c r="AS126" s="47"/>
      <c r="AT126" s="291"/>
      <c r="AU126" s="48"/>
      <c r="AV126" s="47"/>
      <c r="AW126" s="19"/>
    </row>
    <row r="127" spans="1:52" ht="23.25" hidden="1" customHeight="1">
      <c r="A127" s="30"/>
      <c r="B127" s="446">
        <v>26</v>
      </c>
      <c r="C127" s="106" t="s">
        <v>75</v>
      </c>
      <c r="D127" s="107">
        <f>D61</f>
        <v>9</v>
      </c>
      <c r="E127" s="108">
        <f>E61</f>
        <v>9</v>
      </c>
      <c r="F127" s="109" t="str">
        <f t="shared" si="21"/>
        <v>(水)</v>
      </c>
      <c r="G127" s="110">
        <f>G61</f>
        <v>9</v>
      </c>
      <c r="H127" s="108">
        <f>H61</f>
        <v>16</v>
      </c>
      <c r="I127" s="111" t="str">
        <f t="shared" si="22"/>
        <v>(水)</v>
      </c>
      <c r="J127" s="107">
        <f>J61</f>
        <v>9</v>
      </c>
      <c r="K127" s="108">
        <v>14</v>
      </c>
      <c r="L127" s="111" t="str">
        <f t="shared" si="23"/>
        <v>(月)</v>
      </c>
      <c r="M127" s="107">
        <f>M61</f>
        <v>9</v>
      </c>
      <c r="N127" s="108">
        <v>15</v>
      </c>
      <c r="O127" s="112" t="str">
        <f t="shared" si="24"/>
        <v>(火)</v>
      </c>
      <c r="P127" s="107"/>
      <c r="Q127" s="108"/>
      <c r="R127" s="111"/>
      <c r="S127" s="113"/>
      <c r="T127" s="108"/>
      <c r="U127" s="111"/>
      <c r="V127" s="107"/>
      <c r="W127" s="108"/>
      <c r="X127" s="111"/>
      <c r="Y127" s="512">
        <v>10</v>
      </c>
      <c r="Z127" s="514">
        <v>22</v>
      </c>
      <c r="AA127" s="516" t="str">
        <f>IF(Y127="","",VLOOKUP(WEEKDAY(DATE($C$1+1988,Y127,Z127)),$AY$13:$AZ$19,2))</f>
        <v>(木)</v>
      </c>
      <c r="AB127" s="100">
        <v>10</v>
      </c>
      <c r="AC127" s="101">
        <v>26</v>
      </c>
      <c r="AD127" s="103" t="str">
        <f>IF(AB127="","",VLOOKUP(WEEKDAY(DATE($C$1+1988,AB127,AC127)),$AY$13:$AZ$19,2))</f>
        <v>(月)</v>
      </c>
      <c r="AE127" s="100">
        <v>10</v>
      </c>
      <c r="AF127" s="101">
        <v>27</v>
      </c>
      <c r="AG127" s="102" t="str">
        <f>IF(AE127="","",VLOOKUP(WEEKDAY(DATE($C$1+1988,AE127,AF127)),$AY$13:$AZ$19,2))</f>
        <v>(火)</v>
      </c>
      <c r="AH127" s="57">
        <f>DATE($C$1+1988,Y127,Z127)-DATE($C$1+1988,M127,N127)</f>
        <v>37</v>
      </c>
      <c r="AI127" s="22"/>
      <c r="AJ127" s="23"/>
      <c r="AK127" s="23"/>
      <c r="AL127" s="24"/>
      <c r="AM127" s="22"/>
      <c r="AN127" s="23"/>
      <c r="AO127" s="25"/>
      <c r="AP127" s="104"/>
      <c r="AQ127" s="60"/>
      <c r="AR127" s="27"/>
      <c r="AS127" s="28"/>
      <c r="AT127" s="292"/>
      <c r="AU127" s="29"/>
      <c r="AV127" s="28"/>
      <c r="AW127" s="19"/>
    </row>
    <row r="128" spans="1:52" ht="23.25" hidden="1" customHeight="1">
      <c r="A128" s="30"/>
      <c r="B128" s="445"/>
      <c r="C128" s="160" t="s">
        <v>78</v>
      </c>
      <c r="D128" s="161">
        <f>D65</f>
        <v>9</v>
      </c>
      <c r="E128" s="162">
        <f>E65</f>
        <v>30</v>
      </c>
      <c r="F128" s="35" t="str">
        <f t="shared" si="21"/>
        <v>(水)</v>
      </c>
      <c r="G128" s="163">
        <f>G65</f>
        <v>10</v>
      </c>
      <c r="H128" s="162">
        <f>H65</f>
        <v>7</v>
      </c>
      <c r="I128" s="164" t="str">
        <f t="shared" si="22"/>
        <v>(水)</v>
      </c>
      <c r="J128" s="161"/>
      <c r="K128" s="162"/>
      <c r="L128" s="164" t="str">
        <f t="shared" si="23"/>
        <v/>
      </c>
      <c r="M128" s="161"/>
      <c r="N128" s="162"/>
      <c r="O128" s="68" t="str">
        <f t="shared" si="24"/>
        <v/>
      </c>
      <c r="P128" s="161">
        <f>AB123</f>
        <v>10</v>
      </c>
      <c r="Q128" s="162">
        <v>5</v>
      </c>
      <c r="R128" s="37" t="str">
        <f>IF(P128="","",VLOOKUP(WEEKDAY(DATE($C$1+1988,P128,Q128)),$AY$13:$AZ$19,2))</f>
        <v>(月)</v>
      </c>
      <c r="S128" s="69">
        <f>AE123</f>
        <v>10</v>
      </c>
      <c r="T128" s="34">
        <v>6</v>
      </c>
      <c r="U128" s="37" t="str">
        <f>IF(S128="","",VLOOKUP(WEEKDAY(DATE($C$1+1988,S128,T128)),$AY$13:$AZ$19,2))</f>
        <v>(火)</v>
      </c>
      <c r="V128" s="161"/>
      <c r="W128" s="162"/>
      <c r="X128" s="164"/>
      <c r="Y128" s="513"/>
      <c r="Z128" s="515"/>
      <c r="AA128" s="508"/>
      <c r="AB128" s="161"/>
      <c r="AC128" s="162"/>
      <c r="AD128" s="68"/>
      <c r="AE128" s="161"/>
      <c r="AF128" s="162"/>
      <c r="AG128" s="164"/>
      <c r="AH128" s="97">
        <f>DATE($C$1+1988,Y127,Z127)-DATE($C$1+1988,S128,T128)</f>
        <v>16</v>
      </c>
      <c r="AI128" s="98"/>
      <c r="AJ128" s="42"/>
      <c r="AK128" s="42"/>
      <c r="AL128" s="43"/>
      <c r="AM128" s="98"/>
      <c r="AN128" s="42"/>
      <c r="AO128" s="44"/>
      <c r="AP128" s="229"/>
      <c r="AQ128" s="141"/>
      <c r="AR128" s="46"/>
      <c r="AS128" s="47"/>
      <c r="AT128" s="291"/>
      <c r="AU128" s="48"/>
      <c r="AV128" s="47"/>
      <c r="AW128" s="19"/>
    </row>
    <row r="129" spans="1:49" ht="23.25" hidden="1" customHeight="1">
      <c r="A129" s="30"/>
      <c r="B129" s="446">
        <v>27</v>
      </c>
      <c r="C129" s="106" t="s">
        <v>75</v>
      </c>
      <c r="D129" s="107">
        <f>D63</f>
        <v>9</v>
      </c>
      <c r="E129" s="108">
        <f>E63</f>
        <v>23</v>
      </c>
      <c r="F129" s="109" t="str">
        <f t="shared" si="21"/>
        <v>(水)</v>
      </c>
      <c r="G129" s="110">
        <f>G63</f>
        <v>9</v>
      </c>
      <c r="H129" s="108">
        <f>H63</f>
        <v>30</v>
      </c>
      <c r="I129" s="111" t="str">
        <f t="shared" si="22"/>
        <v>(水)</v>
      </c>
      <c r="J129" s="107">
        <f>J63</f>
        <v>10</v>
      </c>
      <c r="K129" s="108">
        <f>K63</f>
        <v>5</v>
      </c>
      <c r="L129" s="111" t="str">
        <f t="shared" si="23"/>
        <v>(月)</v>
      </c>
      <c r="M129" s="107">
        <f>M63</f>
        <v>10</v>
      </c>
      <c r="N129" s="108">
        <f>N63</f>
        <v>6</v>
      </c>
      <c r="O129" s="112" t="str">
        <f t="shared" si="24"/>
        <v>(火)</v>
      </c>
      <c r="P129" s="107"/>
      <c r="Q129" s="108"/>
      <c r="R129" s="111"/>
      <c r="S129" s="113"/>
      <c r="T129" s="108"/>
      <c r="U129" s="111"/>
      <c r="V129" s="107"/>
      <c r="W129" s="108"/>
      <c r="X129" s="111"/>
      <c r="Y129" s="512">
        <v>11</v>
      </c>
      <c r="Z129" s="514">
        <v>5</v>
      </c>
      <c r="AA129" s="516" t="str">
        <f>IF(Y129="","",VLOOKUP(WEEKDAY(DATE($C$1+1988,Y129,Z129)),$AY$13:$AZ$19,2))</f>
        <v>(木)</v>
      </c>
      <c r="AB129" s="100">
        <v>11</v>
      </c>
      <c r="AC129" s="101">
        <v>2</v>
      </c>
      <c r="AD129" s="103" t="str">
        <f>IF(AB129="","",VLOOKUP(WEEKDAY(DATE($C$1+1988,AB129,AC129)),$AY$13:$AZ$19,2))</f>
        <v>(月)</v>
      </c>
      <c r="AE129" s="100">
        <v>11</v>
      </c>
      <c r="AF129" s="101">
        <v>4</v>
      </c>
      <c r="AG129" s="102" t="str">
        <f>IF(AE129="","",VLOOKUP(WEEKDAY(DATE($C$1+1988,AE129,AF129)),$AY$13:$AZ$19,2))</f>
        <v>(水)</v>
      </c>
      <c r="AH129" s="57">
        <f>DATE($C$1+1988,Y129,Z129)-DATE($C$1+1988,M129,N129)</f>
        <v>30</v>
      </c>
      <c r="AI129" s="22"/>
      <c r="AJ129" s="23"/>
      <c r="AK129" s="23"/>
      <c r="AL129" s="24"/>
      <c r="AM129" s="22"/>
      <c r="AN129" s="23"/>
      <c r="AO129" s="25"/>
      <c r="AP129" s="104"/>
      <c r="AQ129" s="60"/>
      <c r="AR129" s="27"/>
      <c r="AS129" s="28"/>
      <c r="AT129" s="292"/>
      <c r="AU129" s="29"/>
      <c r="AV129" s="28"/>
      <c r="AW129" s="19"/>
    </row>
    <row r="130" spans="1:49" ht="23.25" hidden="1" customHeight="1">
      <c r="A130" s="30"/>
      <c r="B130" s="444"/>
      <c r="C130" s="160" t="s">
        <v>78</v>
      </c>
      <c r="D130" s="161">
        <f>D67</f>
        <v>10</v>
      </c>
      <c r="E130" s="162">
        <f>E67</f>
        <v>7</v>
      </c>
      <c r="F130" s="35" t="str">
        <f t="shared" si="21"/>
        <v>(水)</v>
      </c>
      <c r="G130" s="163">
        <f>G67</f>
        <v>10</v>
      </c>
      <c r="H130" s="162">
        <f>H67</f>
        <v>14</v>
      </c>
      <c r="I130" s="164" t="str">
        <f t="shared" si="22"/>
        <v>(水)</v>
      </c>
      <c r="J130" s="161"/>
      <c r="K130" s="162"/>
      <c r="L130" s="164" t="str">
        <f t="shared" si="23"/>
        <v/>
      </c>
      <c r="M130" s="161"/>
      <c r="N130" s="162"/>
      <c r="O130" s="68" t="str">
        <f t="shared" si="24"/>
        <v/>
      </c>
      <c r="P130" s="161">
        <f>AB125</f>
        <v>10</v>
      </c>
      <c r="Q130" s="162">
        <v>20</v>
      </c>
      <c r="R130" s="37" t="str">
        <f>AD125</f>
        <v>(月)</v>
      </c>
      <c r="S130" s="69">
        <f>AE125</f>
        <v>10</v>
      </c>
      <c r="T130" s="34">
        <v>21</v>
      </c>
      <c r="U130" s="37" t="str">
        <f>IF(S130="","",VLOOKUP(WEEKDAY(DATE($C$1+1988,S130,T130)),$AY$13:$AZ$19,2))</f>
        <v>(水)</v>
      </c>
      <c r="V130" s="161"/>
      <c r="W130" s="162"/>
      <c r="X130" s="164"/>
      <c r="Y130" s="513"/>
      <c r="Z130" s="515"/>
      <c r="AA130" s="508"/>
      <c r="AB130" s="161"/>
      <c r="AC130" s="162"/>
      <c r="AD130" s="68"/>
      <c r="AE130" s="161"/>
      <c r="AF130" s="162"/>
      <c r="AG130" s="164"/>
      <c r="AH130" s="97">
        <f>DATE($C$1+1988,Y129,Z129)-DATE($C$1+1988,S130,T130)</f>
        <v>15</v>
      </c>
      <c r="AI130" s="154"/>
      <c r="AJ130" s="155"/>
      <c r="AK130" s="155"/>
      <c r="AL130" s="156"/>
      <c r="AM130" s="154"/>
      <c r="AN130" s="155"/>
      <c r="AO130" s="157"/>
      <c r="AP130" s="232"/>
      <c r="AQ130" s="166"/>
      <c r="AR130" s="167"/>
      <c r="AS130" s="158"/>
      <c r="AT130" s="297"/>
      <c r="AU130" s="168"/>
      <c r="AV130" s="158"/>
      <c r="AW130" s="19"/>
    </row>
    <row r="131" spans="1:49" ht="23.25" hidden="1" customHeight="1">
      <c r="A131" s="30"/>
      <c r="B131" s="446">
        <v>28</v>
      </c>
      <c r="C131" s="49" t="s">
        <v>75</v>
      </c>
      <c r="D131" s="107">
        <f>D65</f>
        <v>9</v>
      </c>
      <c r="E131" s="108">
        <f>E65</f>
        <v>30</v>
      </c>
      <c r="F131" s="109" t="str">
        <f t="shared" si="21"/>
        <v>(水)</v>
      </c>
      <c r="G131" s="110">
        <f>G65</f>
        <v>10</v>
      </c>
      <c r="H131" s="108">
        <f>H65</f>
        <v>7</v>
      </c>
      <c r="I131" s="111" t="str">
        <f t="shared" si="22"/>
        <v>(水)</v>
      </c>
      <c r="J131" s="107">
        <f>J65</f>
        <v>10</v>
      </c>
      <c r="K131" s="108">
        <f>K65</f>
        <v>13</v>
      </c>
      <c r="L131" s="111" t="str">
        <f t="shared" si="23"/>
        <v>(火)</v>
      </c>
      <c r="M131" s="107">
        <f>M65</f>
        <v>10</v>
      </c>
      <c r="N131" s="108">
        <f>N65</f>
        <v>14</v>
      </c>
      <c r="O131" s="112" t="str">
        <f t="shared" si="24"/>
        <v>(水)</v>
      </c>
      <c r="P131" s="107"/>
      <c r="Q131" s="108"/>
      <c r="R131" s="111"/>
      <c r="S131" s="113"/>
      <c r="T131" s="108"/>
      <c r="U131" s="111"/>
      <c r="V131" s="107"/>
      <c r="W131" s="108"/>
      <c r="X131" s="111"/>
      <c r="Y131" s="497">
        <v>11</v>
      </c>
      <c r="Z131" s="499">
        <v>12</v>
      </c>
      <c r="AA131" s="569" t="str">
        <f>IF(Y131="","",VLOOKUP(WEEKDAY(DATE($C$1+1988,Y131,Z131)),$AY$13:$AZ$19,2))</f>
        <v>(木)</v>
      </c>
      <c r="AB131" s="107">
        <v>11</v>
      </c>
      <c r="AC131" s="108">
        <v>9</v>
      </c>
      <c r="AD131" s="112" t="str">
        <f>IF(AB131="","",VLOOKUP(WEEKDAY(DATE($C$1+1988,AB131,AC131)),$AY$13:$AZ$19,2))</f>
        <v>(月)</v>
      </c>
      <c r="AE131" s="107">
        <v>11</v>
      </c>
      <c r="AF131" s="108">
        <v>10</v>
      </c>
      <c r="AG131" s="111" t="str">
        <f>IF(AE131="","",VLOOKUP(WEEKDAY(DATE($C$1+1988,AE131,AF131)),$AY$13:$AZ$19,2))</f>
        <v>(火)</v>
      </c>
      <c r="AH131" s="129">
        <f>DATE($C$1+1988,Y131,Z131)-DATE($C$1+1988,M131,N131)</f>
        <v>29</v>
      </c>
      <c r="AI131" s="22"/>
      <c r="AJ131" s="23"/>
      <c r="AK131" s="23"/>
      <c r="AL131" s="24"/>
      <c r="AM131" s="22"/>
      <c r="AN131" s="23"/>
      <c r="AO131" s="25"/>
      <c r="AP131" s="104"/>
      <c r="AQ131" s="60"/>
      <c r="AR131" s="27"/>
      <c r="AS131" s="28"/>
      <c r="AT131" s="292"/>
      <c r="AU131" s="29"/>
      <c r="AV131" s="28"/>
      <c r="AW131" s="19"/>
    </row>
    <row r="132" spans="1:49" ht="23.25" hidden="1" customHeight="1" thickBot="1">
      <c r="A132" s="134"/>
      <c r="B132" s="447"/>
      <c r="C132" s="142" t="s">
        <v>78</v>
      </c>
      <c r="D132" s="117">
        <v>10</v>
      </c>
      <c r="E132" s="118">
        <v>14</v>
      </c>
      <c r="F132" s="119" t="str">
        <f t="shared" si="21"/>
        <v>(水)</v>
      </c>
      <c r="G132" s="120">
        <v>10</v>
      </c>
      <c r="H132" s="118">
        <v>21</v>
      </c>
      <c r="I132" s="334" t="str">
        <f t="shared" si="22"/>
        <v>(水)</v>
      </c>
      <c r="J132" s="143"/>
      <c r="K132" s="125"/>
      <c r="L132" s="126" t="str">
        <f t="shared" si="23"/>
        <v/>
      </c>
      <c r="M132" s="143"/>
      <c r="N132" s="125"/>
      <c r="O132" s="122" t="str">
        <f t="shared" si="24"/>
        <v/>
      </c>
      <c r="P132" s="143">
        <f>AB123</f>
        <v>10</v>
      </c>
      <c r="Q132" s="125">
        <v>26</v>
      </c>
      <c r="R132" s="126" t="str">
        <f>IF(P132="","",VLOOKUP(WEEKDAY(DATE($C$1+1988,P132,Q132)),$AY$13:$AZ$19,2))</f>
        <v>(月)</v>
      </c>
      <c r="S132" s="123">
        <f>AE123</f>
        <v>10</v>
      </c>
      <c r="T132" s="125">
        <v>27</v>
      </c>
      <c r="U132" s="334" t="str">
        <f>IF(S132="","",VLOOKUP(WEEKDAY(DATE($C$1+1988,S132,T132)),$AY$13:$AZ$19,2))</f>
        <v>(火)</v>
      </c>
      <c r="V132" s="143"/>
      <c r="W132" s="125"/>
      <c r="X132" s="126"/>
      <c r="Y132" s="567"/>
      <c r="Z132" s="568"/>
      <c r="AA132" s="570"/>
      <c r="AB132" s="143"/>
      <c r="AC132" s="125"/>
      <c r="AD132" s="122"/>
      <c r="AE132" s="143"/>
      <c r="AF132" s="125"/>
      <c r="AG132" s="126"/>
      <c r="AH132" s="70">
        <f>DATE($C$1+1988,Y131,Z131)-DATE($C$1+1988,S132,T132)</f>
        <v>16</v>
      </c>
      <c r="AI132" s="71"/>
      <c r="AJ132" s="72"/>
      <c r="AK132" s="72"/>
      <c r="AL132" s="73"/>
      <c r="AM132" s="71"/>
      <c r="AN132" s="72"/>
      <c r="AO132" s="74"/>
      <c r="AP132" s="230"/>
      <c r="AQ132" s="136"/>
      <c r="AR132" s="76"/>
      <c r="AS132" s="77"/>
      <c r="AT132" s="295"/>
      <c r="AU132" s="137"/>
      <c r="AV132" s="77"/>
      <c r="AW132" s="19"/>
    </row>
  </sheetData>
  <mergeCells count="317">
    <mergeCell ref="B131:B132"/>
    <mergeCell ref="Y131:Y132"/>
    <mergeCell ref="Z131:Z132"/>
    <mergeCell ref="AA131:AA132"/>
    <mergeCell ref="B127:B128"/>
    <mergeCell ref="Y127:Y128"/>
    <mergeCell ref="Z127:Z128"/>
    <mergeCell ref="AA127:AA128"/>
    <mergeCell ref="B129:B130"/>
    <mergeCell ref="Y129:Y130"/>
    <mergeCell ref="Z129:Z130"/>
    <mergeCell ref="AA129:AA130"/>
    <mergeCell ref="B123:B124"/>
    <mergeCell ref="Y123:Y124"/>
    <mergeCell ref="Z123:Z124"/>
    <mergeCell ref="AA123:AA124"/>
    <mergeCell ref="B125:B126"/>
    <mergeCell ref="Y125:Y126"/>
    <mergeCell ref="Z125:Z126"/>
    <mergeCell ref="AA125:AA126"/>
    <mergeCell ref="AE121:AG122"/>
    <mergeCell ref="AH121:AH122"/>
    <mergeCell ref="AI121:AO121"/>
    <mergeCell ref="AQ121:AV121"/>
    <mergeCell ref="AI122:AL122"/>
    <mergeCell ref="AM122:AO122"/>
    <mergeCell ref="AQ122:AS122"/>
    <mergeCell ref="AU122:AV122"/>
    <mergeCell ref="M121:O122"/>
    <mergeCell ref="P121:R122"/>
    <mergeCell ref="S121:U122"/>
    <mergeCell ref="V121:X122"/>
    <mergeCell ref="Y121:AA122"/>
    <mergeCell ref="AB121:AD122"/>
    <mergeCell ref="B119:B120"/>
    <mergeCell ref="Y119:Y120"/>
    <mergeCell ref="Z119:Z120"/>
    <mergeCell ref="AA119:AA120"/>
    <mergeCell ref="A121:A122"/>
    <mergeCell ref="B121:B122"/>
    <mergeCell ref="C121:C122"/>
    <mergeCell ref="D121:F122"/>
    <mergeCell ref="G121:I122"/>
    <mergeCell ref="J121:L122"/>
    <mergeCell ref="B115:B116"/>
    <mergeCell ref="Y115:Y116"/>
    <mergeCell ref="Z115:Z116"/>
    <mergeCell ref="AA115:AA116"/>
    <mergeCell ref="B117:B118"/>
    <mergeCell ref="Y117:Y118"/>
    <mergeCell ref="Z117:Z118"/>
    <mergeCell ref="AA117:AA118"/>
    <mergeCell ref="B111:B112"/>
    <mergeCell ref="Y111:Y112"/>
    <mergeCell ref="Z111:Z112"/>
    <mergeCell ref="AA111:AA112"/>
    <mergeCell ref="B113:B114"/>
    <mergeCell ref="Y113:Y114"/>
    <mergeCell ref="Z113:Z114"/>
    <mergeCell ref="AA113:AA114"/>
    <mergeCell ref="B107:B108"/>
    <mergeCell ref="Y107:Y108"/>
    <mergeCell ref="Z107:Z108"/>
    <mergeCell ref="AA107:AA108"/>
    <mergeCell ref="B109:B110"/>
    <mergeCell ref="Y109:Y110"/>
    <mergeCell ref="Z109:Z110"/>
    <mergeCell ref="AA109:AA110"/>
    <mergeCell ref="B103:B104"/>
    <mergeCell ref="Y103:Y104"/>
    <mergeCell ref="Z103:Z104"/>
    <mergeCell ref="AA103:AA104"/>
    <mergeCell ref="B105:B106"/>
    <mergeCell ref="Y105:Y106"/>
    <mergeCell ref="Z105:Z106"/>
    <mergeCell ref="AA105:AA106"/>
    <mergeCell ref="B99:B100"/>
    <mergeCell ref="Y99:Y100"/>
    <mergeCell ref="Z99:Z100"/>
    <mergeCell ref="AA99:AA100"/>
    <mergeCell ref="B101:B102"/>
    <mergeCell ref="Y101:Y102"/>
    <mergeCell ref="Z101:Z102"/>
    <mergeCell ref="AA101:AA102"/>
    <mergeCell ref="B95:B96"/>
    <mergeCell ref="Y95:Y96"/>
    <mergeCell ref="Z95:Z96"/>
    <mergeCell ref="AA95:AA96"/>
    <mergeCell ref="B97:B98"/>
    <mergeCell ref="Y97:Y98"/>
    <mergeCell ref="Z97:Z98"/>
    <mergeCell ref="AA97:AA98"/>
    <mergeCell ref="B91:B92"/>
    <mergeCell ref="Y91:Y92"/>
    <mergeCell ref="Z91:Z92"/>
    <mergeCell ref="AA91:AA92"/>
    <mergeCell ref="B93:B94"/>
    <mergeCell ref="Y93:Y94"/>
    <mergeCell ref="Z93:Z94"/>
    <mergeCell ref="AA93:AA94"/>
    <mergeCell ref="B87:B88"/>
    <mergeCell ref="Y87:Y88"/>
    <mergeCell ref="Z87:Z88"/>
    <mergeCell ref="AA87:AA88"/>
    <mergeCell ref="B89:B90"/>
    <mergeCell ref="Y89:Y90"/>
    <mergeCell ref="Z89:Z90"/>
    <mergeCell ref="AA89:AA90"/>
    <mergeCell ref="B83:B84"/>
    <mergeCell ref="Y83:Y84"/>
    <mergeCell ref="Z83:Z84"/>
    <mergeCell ref="AA83:AA84"/>
    <mergeCell ref="B85:B86"/>
    <mergeCell ref="Y85:Y86"/>
    <mergeCell ref="Z85:Z86"/>
    <mergeCell ref="AA85:AA86"/>
    <mergeCell ref="AE81:AG82"/>
    <mergeCell ref="AI81:AO81"/>
    <mergeCell ref="AQ81:AV81"/>
    <mergeCell ref="AI82:AL82"/>
    <mergeCell ref="AM82:AO82"/>
    <mergeCell ref="AQ82:AS82"/>
    <mergeCell ref="AU82:AV82"/>
    <mergeCell ref="M81:O82"/>
    <mergeCell ref="P81:R82"/>
    <mergeCell ref="S81:U82"/>
    <mergeCell ref="V81:X82"/>
    <mergeCell ref="Y81:AA82"/>
    <mergeCell ref="AB81:AD82"/>
    <mergeCell ref="Y75:Y76"/>
    <mergeCell ref="Z75:Z76"/>
    <mergeCell ref="AA75:AA76"/>
    <mergeCell ref="A80:AH80"/>
    <mergeCell ref="A81:A82"/>
    <mergeCell ref="B81:B82"/>
    <mergeCell ref="C81:C82"/>
    <mergeCell ref="D81:F82"/>
    <mergeCell ref="G81:I82"/>
    <mergeCell ref="J81:L82"/>
    <mergeCell ref="A71:A76"/>
    <mergeCell ref="B71:B72"/>
    <mergeCell ref="Y71:Y72"/>
    <mergeCell ref="Z71:Z72"/>
    <mergeCell ref="AA71:AA72"/>
    <mergeCell ref="B73:B74"/>
    <mergeCell ref="Y73:Y74"/>
    <mergeCell ref="Z73:Z74"/>
    <mergeCell ref="AA73:AA74"/>
    <mergeCell ref="B75:B76"/>
    <mergeCell ref="AH81:AH82"/>
    <mergeCell ref="AE69:AG70"/>
    <mergeCell ref="AH69:AH70"/>
    <mergeCell ref="AI69:AO69"/>
    <mergeCell ref="AQ69:AV69"/>
    <mergeCell ref="AI70:AL70"/>
    <mergeCell ref="AM70:AO70"/>
    <mergeCell ref="AQ70:AS70"/>
    <mergeCell ref="AU70:AV70"/>
    <mergeCell ref="M69:O70"/>
    <mergeCell ref="P69:R70"/>
    <mergeCell ref="S69:U70"/>
    <mergeCell ref="V69:X70"/>
    <mergeCell ref="Y69:AA70"/>
    <mergeCell ref="AB69:AD70"/>
    <mergeCell ref="A69:A70"/>
    <mergeCell ref="B69:B70"/>
    <mergeCell ref="C69:C70"/>
    <mergeCell ref="D69:F70"/>
    <mergeCell ref="G69:I70"/>
    <mergeCell ref="J69:L70"/>
    <mergeCell ref="B65:B66"/>
    <mergeCell ref="Y65:Y66"/>
    <mergeCell ref="Z65:Z66"/>
    <mergeCell ref="AA65:AA66"/>
    <mergeCell ref="B67:B68"/>
    <mergeCell ref="Y67:Y68"/>
    <mergeCell ref="Z67:Z68"/>
    <mergeCell ref="AA67:AA68"/>
    <mergeCell ref="B61:B62"/>
    <mergeCell ref="Y61:Y62"/>
    <mergeCell ref="Z61:Z62"/>
    <mergeCell ref="AA61:AA62"/>
    <mergeCell ref="B63:B64"/>
    <mergeCell ref="Y63:Y64"/>
    <mergeCell ref="Z63:Z64"/>
    <mergeCell ref="AA63:AA64"/>
    <mergeCell ref="B57:B58"/>
    <mergeCell ref="Y57:Y58"/>
    <mergeCell ref="Z57:Z58"/>
    <mergeCell ref="AA57:AA58"/>
    <mergeCell ref="B59:B60"/>
    <mergeCell ref="Y59:Y60"/>
    <mergeCell ref="Z59:Z60"/>
    <mergeCell ref="AA59:AA60"/>
    <mergeCell ref="B53:B54"/>
    <mergeCell ref="Y53:Y54"/>
    <mergeCell ref="Z53:Z54"/>
    <mergeCell ref="AA53:AA54"/>
    <mergeCell ref="B55:B56"/>
    <mergeCell ref="Y55:Y56"/>
    <mergeCell ref="Z55:Z56"/>
    <mergeCell ref="AA55:AA56"/>
    <mergeCell ref="B49:B50"/>
    <mergeCell ref="Y49:Y50"/>
    <mergeCell ref="Z49:Z50"/>
    <mergeCell ref="AA49:AA50"/>
    <mergeCell ref="B51:B52"/>
    <mergeCell ref="Y51:Y52"/>
    <mergeCell ref="Z51:Z52"/>
    <mergeCell ref="AA51:AA52"/>
    <mergeCell ref="B45:B46"/>
    <mergeCell ref="Y45:Y46"/>
    <mergeCell ref="Z45:Z46"/>
    <mergeCell ref="AA45:AA46"/>
    <mergeCell ref="B47:B48"/>
    <mergeCell ref="Y47:Y48"/>
    <mergeCell ref="Z47:Z48"/>
    <mergeCell ref="AA47:AA48"/>
    <mergeCell ref="B41:B42"/>
    <mergeCell ref="Y41:Y42"/>
    <mergeCell ref="Z41:Z42"/>
    <mergeCell ref="AA41:AA42"/>
    <mergeCell ref="B43:B44"/>
    <mergeCell ref="Y43:Y44"/>
    <mergeCell ref="Z43:Z44"/>
    <mergeCell ref="AA43:AA44"/>
    <mergeCell ref="AE39:AG40"/>
    <mergeCell ref="AH39:AH40"/>
    <mergeCell ref="AI39:AO39"/>
    <mergeCell ref="AQ39:AV39"/>
    <mergeCell ref="AI40:AL40"/>
    <mergeCell ref="AM40:AO40"/>
    <mergeCell ref="AQ40:AS40"/>
    <mergeCell ref="AU40:AV40"/>
    <mergeCell ref="M39:O40"/>
    <mergeCell ref="P39:R40"/>
    <mergeCell ref="S39:U40"/>
    <mergeCell ref="V39:X40"/>
    <mergeCell ref="Y39:AA40"/>
    <mergeCell ref="AB39:AD40"/>
    <mergeCell ref="A39:A40"/>
    <mergeCell ref="B39:B40"/>
    <mergeCell ref="C39:C40"/>
    <mergeCell ref="D39:F40"/>
    <mergeCell ref="G39:I40"/>
    <mergeCell ref="J39:L40"/>
    <mergeCell ref="B35:B36"/>
    <mergeCell ref="Y35:Y36"/>
    <mergeCell ref="Z35:Z36"/>
    <mergeCell ref="AA35:AA36"/>
    <mergeCell ref="B37:B38"/>
    <mergeCell ref="Y37:Y38"/>
    <mergeCell ref="Z37:Z38"/>
    <mergeCell ref="AA37:AA38"/>
    <mergeCell ref="B31:B32"/>
    <mergeCell ref="Y31:Y32"/>
    <mergeCell ref="Z31:Z32"/>
    <mergeCell ref="AA31:AA32"/>
    <mergeCell ref="B33:B34"/>
    <mergeCell ref="Y33:Y34"/>
    <mergeCell ref="Z33:Z34"/>
    <mergeCell ref="AA33:AA34"/>
    <mergeCell ref="B27:B28"/>
    <mergeCell ref="Y27:Y28"/>
    <mergeCell ref="Z27:Z28"/>
    <mergeCell ref="AA27:AA28"/>
    <mergeCell ref="B29:B30"/>
    <mergeCell ref="Y29:Y30"/>
    <mergeCell ref="Z29:Z30"/>
    <mergeCell ref="AA29:AA30"/>
    <mergeCell ref="B23:B24"/>
    <mergeCell ref="Y23:Y24"/>
    <mergeCell ref="Z23:Z24"/>
    <mergeCell ref="AA23:AA24"/>
    <mergeCell ref="B25:B26"/>
    <mergeCell ref="Y25:Y26"/>
    <mergeCell ref="Z25:Z26"/>
    <mergeCell ref="AA25:AA26"/>
    <mergeCell ref="B19:B20"/>
    <mergeCell ref="Y19:Y20"/>
    <mergeCell ref="Z19:Z20"/>
    <mergeCell ref="AA19:AA20"/>
    <mergeCell ref="B21:B22"/>
    <mergeCell ref="Y21:Y22"/>
    <mergeCell ref="Z21:Z22"/>
    <mergeCell ref="AA21:AA22"/>
    <mergeCell ref="B15:B16"/>
    <mergeCell ref="Y15:Y16"/>
    <mergeCell ref="Z15:Z16"/>
    <mergeCell ref="AA15:AA16"/>
    <mergeCell ref="B17:B18"/>
    <mergeCell ref="Y17:Y18"/>
    <mergeCell ref="Z17:Z18"/>
    <mergeCell ref="AA17:AA18"/>
    <mergeCell ref="Y11:AA12"/>
    <mergeCell ref="AB11:AD12"/>
    <mergeCell ref="AE11:AG12"/>
    <mergeCell ref="AH11:AH12"/>
    <mergeCell ref="AI11:AO11"/>
    <mergeCell ref="AP11:AV11"/>
    <mergeCell ref="AI12:AL12"/>
    <mergeCell ref="AM12:AO12"/>
    <mergeCell ref="AP12:AT12"/>
    <mergeCell ref="AU12:AV12"/>
    <mergeCell ref="G11:I12"/>
    <mergeCell ref="J11:L12"/>
    <mergeCell ref="M11:O12"/>
    <mergeCell ref="P11:R12"/>
    <mergeCell ref="S11:U12"/>
    <mergeCell ref="V11:X12"/>
    <mergeCell ref="A1:B1"/>
    <mergeCell ref="C1:D1"/>
    <mergeCell ref="C2:D2"/>
    <mergeCell ref="A11:A12"/>
    <mergeCell ref="B11:B12"/>
    <mergeCell ref="C11:C12"/>
    <mergeCell ref="D11:F12"/>
  </mergeCells>
  <phoneticPr fontId="2"/>
  <conditionalFormatting sqref="AB17:AG17 AB15:AG15 V15:X15 V17:X17 D17:R17 D15:R15">
    <cfRule type="cellIs" dxfId="388" priority="8" stopIfTrue="1" operator="between">
      <formula>#REF!</formula>
      <formula>"一般"</formula>
    </cfRule>
  </conditionalFormatting>
  <conditionalFormatting sqref="S17:U17 S15:U15">
    <cfRule type="cellIs" dxfId="387" priority="7" stopIfTrue="1" operator="between">
      <formula>#REF!</formula>
      <formula>"一般"</formula>
    </cfRule>
  </conditionalFormatting>
  <conditionalFormatting sqref="D83:O83">
    <cfRule type="cellIs" dxfId="386" priority="6" stopIfTrue="1" operator="between">
      <formula>#REF!</formula>
      <formula>"一般"</formula>
    </cfRule>
  </conditionalFormatting>
  <conditionalFormatting sqref="D89:O89">
    <cfRule type="cellIs" dxfId="385" priority="5" stopIfTrue="1" operator="between">
      <formula>#REF!</formula>
      <formula>"一般"</formula>
    </cfRule>
  </conditionalFormatting>
  <conditionalFormatting sqref="D97:O97">
    <cfRule type="cellIs" dxfId="384" priority="4" stopIfTrue="1" operator="between">
      <formula>#REF!</formula>
      <formula>"一般"</formula>
    </cfRule>
  </conditionalFormatting>
  <conditionalFormatting sqref="D107:O107">
    <cfRule type="cellIs" dxfId="383" priority="3" stopIfTrue="1" operator="between">
      <formula>#REF!</formula>
      <formula>"一般"</formula>
    </cfRule>
  </conditionalFormatting>
  <conditionalFormatting sqref="D113:O113">
    <cfRule type="cellIs" dxfId="382" priority="2" stopIfTrue="1" operator="between">
      <formula>#REF!</formula>
      <formula>"一般"</formula>
    </cfRule>
  </conditionalFormatting>
  <conditionalFormatting sqref="D123:O123">
    <cfRule type="cellIs" dxfId="381" priority="1" stopIfTrue="1" operator="between">
      <formula>#REF!</formula>
      <formula>"一般"</formula>
    </cfRule>
  </conditionalFormatting>
  <printOptions horizontalCentered="1"/>
  <pageMargins left="0.39370078740157483" right="0.39370078740157483" top="0.59055118110236227" bottom="0.19685039370078741" header="0.19685039370078741" footer="0.39370078740157483"/>
  <pageSetup paperSize="8" scale="74" orientation="landscape" r:id="rId1"/>
  <headerFooter alignWithMargins="0"/>
  <rowBreaks count="4" manualBreakCount="4">
    <brk id="16" max="47" man="1"/>
    <brk id="50" max="47" man="1"/>
    <brk id="78" max="16383" man="1"/>
    <brk id="12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E66"/>
  <sheetViews>
    <sheetView view="pageBreakPreview" topLeftCell="X1" zoomScale="85" zoomScaleNormal="100" zoomScaleSheetLayoutView="85" workbookViewId="0">
      <selection activeCell="AI18" sqref="AI18"/>
    </sheetView>
  </sheetViews>
  <sheetFormatPr defaultColWidth="9" defaultRowHeight="10.5"/>
  <cols>
    <col min="1" max="1" width="3.625" style="14" customWidth="1"/>
    <col min="2" max="2" width="3.125" style="17" bestFit="1" customWidth="1"/>
    <col min="3" max="3" width="4.625" style="17" customWidth="1"/>
    <col min="4" max="5" width="3.75" style="14" customWidth="1"/>
    <col min="6" max="6" width="3.125" style="14" customWidth="1"/>
    <col min="7" max="8" width="3.75" style="14" customWidth="1"/>
    <col min="9" max="9" width="3.375" style="14" customWidth="1"/>
    <col min="10" max="11" width="3.75" style="14" customWidth="1"/>
    <col min="12" max="12" width="3.125" style="14" customWidth="1"/>
    <col min="13" max="14" width="3.75" style="14" customWidth="1"/>
    <col min="15" max="15" width="3.125" style="14" customWidth="1"/>
    <col min="16" max="17" width="3.75" style="14" customWidth="1"/>
    <col min="18" max="18" width="3.125" style="14" customWidth="1"/>
    <col min="19" max="23" width="3.75" style="14" customWidth="1"/>
    <col min="24" max="24" width="3.125" style="14" customWidth="1"/>
    <col min="25" max="26" width="3.75" style="14" customWidth="1"/>
    <col min="27" max="27" width="3.125" style="14" customWidth="1"/>
    <col min="28" max="29" width="3.75" style="14" customWidth="1"/>
    <col min="30" max="30" width="3.125" style="14" customWidth="1"/>
    <col min="31" max="32" width="3.75" style="14" customWidth="1"/>
    <col min="33" max="33" width="3.125" style="14" customWidth="1"/>
    <col min="34" max="34" width="4.125" style="14" customWidth="1"/>
    <col min="35" max="35" width="11.875" style="14" bestFit="1" customWidth="1"/>
    <col min="36" max="39" width="11.875" style="14" customWidth="1"/>
    <col min="40" max="43" width="11.125" style="14" customWidth="1"/>
    <col min="44" max="44" width="11.875" style="14" bestFit="1" customWidth="1"/>
    <col min="45" max="47" width="14.25" style="14" customWidth="1"/>
    <col min="48" max="48" width="17.25" style="14" customWidth="1"/>
    <col min="49" max="49" width="12.5" style="14" customWidth="1"/>
    <col min="50" max="50" width="11.25" style="14" customWidth="1"/>
    <col min="51" max="51" width="11.125" style="14" customWidth="1"/>
    <col min="52" max="52" width="4.5" style="14" customWidth="1"/>
    <col min="53" max="53" width="9.625" style="14" customWidth="1"/>
    <col min="54" max="54" width="2.875" style="14" bestFit="1" customWidth="1"/>
    <col min="55" max="55" width="3.625" style="14" bestFit="1" customWidth="1"/>
    <col min="56" max="56" width="9.625" style="14" customWidth="1"/>
    <col min="57" max="57" width="10.125" style="14" bestFit="1" customWidth="1"/>
    <col min="58" max="66" width="9.625" style="14" customWidth="1"/>
    <col min="67" max="16384" width="9" style="14"/>
  </cols>
  <sheetData>
    <row r="1" spans="1:57" s="4" customFormat="1" ht="24" customHeight="1">
      <c r="A1" s="485" t="s">
        <v>104</v>
      </c>
      <c r="B1" s="485"/>
      <c r="C1" s="486">
        <v>4</v>
      </c>
      <c r="D1" s="486"/>
      <c r="E1" s="3" t="s">
        <v>0</v>
      </c>
      <c r="AI1" s="5" t="s">
        <v>1</v>
      </c>
      <c r="AJ1" s="6" t="s">
        <v>108</v>
      </c>
      <c r="AK1" s="6"/>
      <c r="AL1" s="6"/>
      <c r="AM1" s="6"/>
      <c r="AN1" s="6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</row>
    <row r="2" spans="1:57" s="4" customFormat="1" ht="13.5" customHeight="1">
      <c r="A2" s="1"/>
      <c r="B2" s="1"/>
      <c r="C2" s="2"/>
      <c r="D2" s="9"/>
      <c r="AI2" s="10" t="s">
        <v>41</v>
      </c>
      <c r="AJ2" s="11" t="s">
        <v>2</v>
      </c>
      <c r="AK2" s="11"/>
      <c r="AL2" s="11"/>
      <c r="AM2" s="11"/>
      <c r="AN2" s="11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</row>
    <row r="3" spans="1:57" s="4" customFormat="1" ht="13.5" customHeight="1">
      <c r="A3" s="1"/>
      <c r="B3" s="1"/>
      <c r="C3" s="2"/>
      <c r="D3" s="9"/>
      <c r="AI3" s="11"/>
      <c r="AJ3" s="7" t="s">
        <v>3</v>
      </c>
      <c r="AK3" s="7"/>
      <c r="AL3" s="7"/>
      <c r="AM3" s="7"/>
      <c r="AN3" s="7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</row>
    <row r="4" spans="1:57" s="4" customFormat="1" ht="13.5" customHeight="1">
      <c r="A4" s="1"/>
      <c r="B4" s="1"/>
      <c r="C4" s="2"/>
      <c r="D4" s="9"/>
      <c r="AI4" s="11"/>
      <c r="AJ4" s="7" t="s">
        <v>4</v>
      </c>
      <c r="AK4" s="7"/>
      <c r="AL4" s="7"/>
      <c r="AM4" s="7"/>
      <c r="AN4" s="7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</row>
    <row r="5" spans="1:57" s="4" customFormat="1" ht="13.5" customHeight="1">
      <c r="A5" s="1"/>
      <c r="B5" s="1"/>
      <c r="C5" s="2"/>
      <c r="D5" s="9"/>
      <c r="AI5" s="12" t="s">
        <v>42</v>
      </c>
      <c r="AJ5" s="11" t="s">
        <v>5</v>
      </c>
      <c r="AK5" s="11"/>
      <c r="AL5" s="11"/>
      <c r="AM5" s="11"/>
      <c r="AN5" s="11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</row>
    <row r="6" spans="1:57" s="4" customFormat="1" ht="13.5" customHeight="1">
      <c r="A6" s="1"/>
      <c r="B6" s="1"/>
      <c r="C6" s="2"/>
      <c r="D6" s="9"/>
      <c r="AI6" s="10" t="s">
        <v>43</v>
      </c>
      <c r="AJ6" s="11" t="s">
        <v>6</v>
      </c>
      <c r="AK6" s="11"/>
      <c r="AL6" s="11"/>
      <c r="AM6" s="11"/>
      <c r="AN6" s="11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</row>
    <row r="7" spans="1:57" s="4" customFormat="1" ht="13.5" customHeight="1">
      <c r="A7" s="1"/>
      <c r="B7" s="1"/>
      <c r="C7" s="2"/>
      <c r="D7" s="9"/>
      <c r="AI7" s="10"/>
      <c r="AJ7" s="10"/>
      <c r="AK7" s="10"/>
      <c r="AL7" s="10"/>
      <c r="AM7" s="10"/>
      <c r="AN7" s="11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</row>
    <row r="8" spans="1:57" ht="21" customHeight="1" thickBot="1">
      <c r="A8" s="250"/>
      <c r="B8" s="250"/>
      <c r="C8" s="250"/>
      <c r="D8" s="250"/>
      <c r="E8" s="250"/>
      <c r="F8" s="250"/>
      <c r="G8" s="250"/>
      <c r="H8" s="250"/>
      <c r="I8" s="250"/>
      <c r="J8" s="250"/>
      <c r="K8" s="250"/>
      <c r="AC8" s="14" t="s">
        <v>7</v>
      </c>
      <c r="BB8" s="12"/>
      <c r="BC8" s="13"/>
    </row>
    <row r="9" spans="1:57" s="17" customFormat="1" ht="23.25" customHeight="1" thickBot="1">
      <c r="A9" s="487" t="s">
        <v>8</v>
      </c>
      <c r="B9" s="489" t="s">
        <v>9</v>
      </c>
      <c r="C9" s="489" t="s">
        <v>10</v>
      </c>
      <c r="D9" s="455" t="s">
        <v>11</v>
      </c>
      <c r="E9" s="456"/>
      <c r="F9" s="491"/>
      <c r="G9" s="463" t="s">
        <v>12</v>
      </c>
      <c r="H9" s="456"/>
      <c r="I9" s="457"/>
      <c r="J9" s="465" t="s">
        <v>13</v>
      </c>
      <c r="K9" s="466"/>
      <c r="L9" s="467"/>
      <c r="M9" s="471" t="s">
        <v>14</v>
      </c>
      <c r="N9" s="472"/>
      <c r="O9" s="472"/>
      <c r="P9" s="471" t="s">
        <v>38</v>
      </c>
      <c r="Q9" s="472"/>
      <c r="R9" s="475"/>
      <c r="S9" s="472" t="s">
        <v>39</v>
      </c>
      <c r="T9" s="472"/>
      <c r="U9" s="475"/>
      <c r="V9" s="455" t="s">
        <v>15</v>
      </c>
      <c r="W9" s="456"/>
      <c r="X9" s="457"/>
      <c r="Y9" s="449" t="s">
        <v>16</v>
      </c>
      <c r="Z9" s="450"/>
      <c r="AA9" s="451"/>
      <c r="AB9" s="455" t="s">
        <v>36</v>
      </c>
      <c r="AC9" s="456"/>
      <c r="AD9" s="457"/>
      <c r="AE9" s="455" t="s">
        <v>37</v>
      </c>
      <c r="AF9" s="456"/>
      <c r="AG9" s="457"/>
      <c r="AH9" s="461" t="s">
        <v>17</v>
      </c>
      <c r="AI9" s="477" t="s">
        <v>18</v>
      </c>
      <c r="AJ9" s="478"/>
      <c r="AK9" s="478"/>
      <c r="AL9" s="478"/>
      <c r="AM9" s="478"/>
      <c r="AN9" s="478"/>
      <c r="AO9" s="478"/>
      <c r="AP9" s="478"/>
      <c r="AQ9" s="478"/>
      <c r="AR9" s="479"/>
      <c r="AS9" s="477" t="s">
        <v>19</v>
      </c>
      <c r="AT9" s="478"/>
      <c r="AU9" s="478"/>
      <c r="AV9" s="478"/>
      <c r="AW9" s="478"/>
      <c r="AX9" s="478"/>
      <c r="AY9" s="479"/>
      <c r="AZ9" s="16"/>
    </row>
    <row r="10" spans="1:57" s="17" customFormat="1" ht="23.25" customHeight="1" thickBot="1">
      <c r="A10" s="488"/>
      <c r="B10" s="490"/>
      <c r="C10" s="490"/>
      <c r="D10" s="458"/>
      <c r="E10" s="459"/>
      <c r="F10" s="492"/>
      <c r="G10" s="464"/>
      <c r="H10" s="459"/>
      <c r="I10" s="460"/>
      <c r="J10" s="468"/>
      <c r="K10" s="469"/>
      <c r="L10" s="470"/>
      <c r="M10" s="473"/>
      <c r="N10" s="474"/>
      <c r="O10" s="474"/>
      <c r="P10" s="473"/>
      <c r="Q10" s="474"/>
      <c r="R10" s="476"/>
      <c r="S10" s="474"/>
      <c r="T10" s="474"/>
      <c r="U10" s="476"/>
      <c r="V10" s="458"/>
      <c r="W10" s="459"/>
      <c r="X10" s="460"/>
      <c r="Y10" s="452"/>
      <c r="Z10" s="453"/>
      <c r="AA10" s="454"/>
      <c r="AB10" s="458"/>
      <c r="AC10" s="459"/>
      <c r="AD10" s="460"/>
      <c r="AE10" s="458"/>
      <c r="AF10" s="459"/>
      <c r="AG10" s="460"/>
      <c r="AH10" s="462"/>
      <c r="AI10" s="480" t="s">
        <v>20</v>
      </c>
      <c r="AJ10" s="481"/>
      <c r="AK10" s="481"/>
      <c r="AL10" s="481"/>
      <c r="AM10" s="481"/>
      <c r="AN10" s="481"/>
      <c r="AO10" s="480" t="s">
        <v>21</v>
      </c>
      <c r="AP10" s="481"/>
      <c r="AQ10" s="481"/>
      <c r="AR10" s="482"/>
      <c r="AS10" s="483" t="s">
        <v>22</v>
      </c>
      <c r="AT10" s="484"/>
      <c r="AU10" s="484"/>
      <c r="AV10" s="483" t="s">
        <v>23</v>
      </c>
      <c r="AW10" s="484"/>
      <c r="AX10" s="484"/>
      <c r="AY10" s="496"/>
      <c r="AZ10" s="16"/>
    </row>
    <row r="11" spans="1:57" ht="22.5" customHeight="1">
      <c r="A11" s="18" t="s">
        <v>44</v>
      </c>
      <c r="B11" s="31">
        <v>1</v>
      </c>
      <c r="C11" s="32" t="s">
        <v>24</v>
      </c>
      <c r="D11" s="33">
        <v>3</v>
      </c>
      <c r="E11" s="34">
        <v>18</v>
      </c>
      <c r="F11" s="35" t="str">
        <f t="shared" ref="F11:F42" si="0">IF(D11="","",VLOOKUP(WEEKDAY(DATE($C$1+2018,D11,E11)),$BB$11:$BC$16,2))</f>
        <v>（金）</v>
      </c>
      <c r="G11" s="36">
        <v>3</v>
      </c>
      <c r="H11" s="262">
        <v>28</v>
      </c>
      <c r="I11" s="35" t="str">
        <f t="shared" ref="I11:I42" si="1">IF(G11="","",VLOOKUP(WEEKDAY(DATE($C$1+2018,G11,H11)),$BB$11:$BC$16,2))</f>
        <v>(月)</v>
      </c>
      <c r="J11" s="33"/>
      <c r="K11" s="34"/>
      <c r="L11" s="37" t="str">
        <f>IF(J11="","",VLOOKUP(WEEKDAY(DATE($C$1+1988,J11,K11)),$BB$11:$BC$14,2))</f>
        <v/>
      </c>
      <c r="M11" s="33"/>
      <c r="N11" s="34"/>
      <c r="O11" s="38" t="str">
        <f>IF(M11="","",VLOOKUP(WEEKDAY(DATE($C$1+1988,M11,N11)),$BB$11:$BC$14,2))</f>
        <v/>
      </c>
      <c r="P11" s="33">
        <v>4</v>
      </c>
      <c r="Q11" s="34">
        <v>4</v>
      </c>
      <c r="R11" s="37" t="str">
        <f>IF(P11="","",VLOOKUP(WEEKDAY(DATE($C$1+2018,P11,Q11)),$BB$11:$BC$14,2))</f>
        <v>(月)</v>
      </c>
      <c r="S11" s="39">
        <v>4</v>
      </c>
      <c r="T11" s="34">
        <v>5</v>
      </c>
      <c r="U11" s="35" t="str">
        <f>IF(S11="","",VLOOKUP(WEEKDAY(DATE($C$1+2018,S11,T11)),$BB$11:$BC$16,2))</f>
        <v>(火)</v>
      </c>
      <c r="V11" s="33"/>
      <c r="W11" s="34"/>
      <c r="X11" s="37" t="str">
        <f>IF(V11="","",VLOOKUP(WEEKDAY(DATE($C$1+1988,V11,W11)),$BB$11:$BC$14,2))</f>
        <v/>
      </c>
      <c r="Y11" s="188">
        <v>4</v>
      </c>
      <c r="Z11" s="189">
        <v>14</v>
      </c>
      <c r="AA11" s="190" t="str">
        <f>IF(Y11="","",VLOOKUP(WEEKDAY(DATE($C$1+2018,Y11,Z11)),$BB$11:$BC$14,2))</f>
        <v>(木)</v>
      </c>
      <c r="AB11" s="33"/>
      <c r="AC11" s="34"/>
      <c r="AD11" s="38"/>
      <c r="AE11" s="33"/>
      <c r="AF11" s="34"/>
      <c r="AG11" s="37"/>
      <c r="AH11" s="65">
        <f>DATE($C$1+1988,Y11,Z11)-DATE($C$1+1988,S11,T11)</f>
        <v>9</v>
      </c>
      <c r="AI11" s="41"/>
      <c r="AJ11" s="133"/>
      <c r="AK11" s="133"/>
      <c r="AL11" s="133"/>
      <c r="AM11" s="133"/>
      <c r="AN11" s="42"/>
      <c r="AO11" s="98"/>
      <c r="AP11" s="301"/>
      <c r="AQ11" s="229"/>
      <c r="AR11" s="44"/>
      <c r="AS11" s="223"/>
      <c r="AT11" s="167"/>
      <c r="AU11" s="167"/>
      <c r="AV11" s="98"/>
      <c r="AW11" s="235"/>
      <c r="AX11" s="301"/>
      <c r="AY11" s="288"/>
      <c r="AZ11" s="19"/>
      <c r="BB11" s="20">
        <v>2</v>
      </c>
      <c r="BC11" s="20" t="s">
        <v>40</v>
      </c>
      <c r="BE11" s="20" t="s">
        <v>26</v>
      </c>
    </row>
    <row r="12" spans="1:57" ht="22.5" customHeight="1">
      <c r="A12" s="30"/>
      <c r="B12" s="446">
        <v>2</v>
      </c>
      <c r="C12" s="106" t="s">
        <v>27</v>
      </c>
      <c r="D12" s="107">
        <v>3</v>
      </c>
      <c r="E12" s="108">
        <v>23</v>
      </c>
      <c r="F12" s="109" t="str">
        <f t="shared" si="0"/>
        <v>(水)</v>
      </c>
      <c r="G12" s="110">
        <v>3</v>
      </c>
      <c r="H12" s="261">
        <v>30</v>
      </c>
      <c r="I12" s="109" t="str">
        <f t="shared" si="1"/>
        <v>(水)</v>
      </c>
      <c r="J12" s="107">
        <v>4</v>
      </c>
      <c r="K12" s="261">
        <v>4</v>
      </c>
      <c r="L12" s="109" t="str">
        <f>IF(J12="","",VLOOKUP(WEEKDAY(DATE($C$1+2018,J12,K12)),$BB$11:$BC$16,2))</f>
        <v>(月)</v>
      </c>
      <c r="M12" s="107">
        <v>4</v>
      </c>
      <c r="N12" s="261">
        <v>5</v>
      </c>
      <c r="O12" s="109" t="str">
        <f>IF(M12="","",VLOOKUP(WEEKDAY(DATE($C$1+2018,M12,N12)),$BB$11:$BC$16,2))</f>
        <v>(火)</v>
      </c>
      <c r="P12" s="107"/>
      <c r="Q12" s="108"/>
      <c r="R12" s="111"/>
      <c r="S12" s="113"/>
      <c r="T12" s="108"/>
      <c r="U12" s="111"/>
      <c r="V12" s="107">
        <v>4</v>
      </c>
      <c r="W12" s="108">
        <v>20</v>
      </c>
      <c r="X12" s="109" t="str">
        <f>IF(V12="","",VLOOKUP(WEEKDAY(DATE($C$1+2018,V12,W12)),$BB$11:$BC$16,2))</f>
        <v>(水)</v>
      </c>
      <c r="Y12" s="252">
        <v>4</v>
      </c>
      <c r="Z12" s="253">
        <v>21</v>
      </c>
      <c r="AA12" s="254" t="str">
        <f>IF(Y12="","",VLOOKUP(WEEKDAY(DATE($C$1+2018,Y12,Z12)),$BB$11:$BC$14,2))</f>
        <v>(木)</v>
      </c>
      <c r="AB12" s="107">
        <v>4</v>
      </c>
      <c r="AC12" s="108">
        <v>25</v>
      </c>
      <c r="AD12" s="109" t="str">
        <f>IF(AB12="","",VLOOKUP(WEEKDAY(DATE($C$1+2018,AB12,AC12)),$BB$11:$BC$16,2))</f>
        <v>(月)</v>
      </c>
      <c r="AE12" s="107">
        <v>4</v>
      </c>
      <c r="AF12" s="108">
        <v>26</v>
      </c>
      <c r="AG12" s="109" t="str">
        <f>IF(AE12="","",VLOOKUP(WEEKDAY(DATE($C$1+2018,AE12,AF12)),$BB$11:$BC$16,2))</f>
        <v>(火)</v>
      </c>
      <c r="AH12" s="57">
        <f>DATE($C$1+1988,Y12,Z12)-DATE($C$1+1988,M12,N12)</f>
        <v>16</v>
      </c>
      <c r="AI12" s="23" t="s">
        <v>156</v>
      </c>
      <c r="AJ12" s="323" t="s">
        <v>157</v>
      </c>
      <c r="AK12" s="323" t="s">
        <v>158</v>
      </c>
      <c r="AL12" s="323" t="s">
        <v>159</v>
      </c>
      <c r="AM12" s="323" t="s">
        <v>160</v>
      </c>
      <c r="AN12" s="323" t="s">
        <v>161</v>
      </c>
      <c r="AO12" s="95" t="s">
        <v>166</v>
      </c>
      <c r="AP12" s="58"/>
      <c r="AQ12" s="299"/>
      <c r="AR12" s="59"/>
      <c r="AS12" s="311"/>
      <c r="AT12" s="23"/>
      <c r="AU12" s="23"/>
      <c r="AV12" s="22" t="s">
        <v>143</v>
      </c>
      <c r="AW12" s="24" t="s">
        <v>144</v>
      </c>
      <c r="AX12" s="23" t="s">
        <v>176</v>
      </c>
      <c r="AY12" s="25"/>
      <c r="AZ12" s="19"/>
      <c r="BB12" s="20">
        <v>3</v>
      </c>
      <c r="BC12" s="20" t="s">
        <v>25</v>
      </c>
      <c r="BE12" s="20" t="s">
        <v>29</v>
      </c>
    </row>
    <row r="13" spans="1:57" ht="22.5" customHeight="1">
      <c r="A13" s="30"/>
      <c r="B13" s="445"/>
      <c r="C13" s="160" t="s">
        <v>24</v>
      </c>
      <c r="D13" s="161">
        <v>3</v>
      </c>
      <c r="E13" s="162">
        <v>30</v>
      </c>
      <c r="F13" s="35" t="str">
        <f t="shared" si="0"/>
        <v>(水)</v>
      </c>
      <c r="G13" s="163">
        <v>4</v>
      </c>
      <c r="H13" s="162">
        <v>6</v>
      </c>
      <c r="I13" s="164" t="str">
        <f t="shared" si="1"/>
        <v>(水)</v>
      </c>
      <c r="J13" s="161"/>
      <c r="K13" s="162"/>
      <c r="L13" s="164" t="str">
        <f>IF(J13="","",VLOOKUP(WEEKDAY(DATE($C$1+1988,J13,K13)),$BB$11:$BC$14,2))</f>
        <v/>
      </c>
      <c r="M13" s="161"/>
      <c r="N13" s="162"/>
      <c r="O13" s="68" t="str">
        <f>IF(M13="","",VLOOKUP(WEEKDAY(DATE($C$1+1988,M13,N13)),$BB$11:$BC$14,2))</f>
        <v/>
      </c>
      <c r="P13" s="161">
        <v>4</v>
      </c>
      <c r="Q13" s="162">
        <v>11</v>
      </c>
      <c r="R13" s="164" t="str">
        <f>IF(P13="","",VLOOKUP(WEEKDAY(DATE($C$1+2018,P13,Q13)),$BB$11:$BC$16,2))</f>
        <v>(月)</v>
      </c>
      <c r="S13" s="69">
        <v>4</v>
      </c>
      <c r="T13" s="162">
        <v>12</v>
      </c>
      <c r="U13" s="35" t="str">
        <f>IF(S13="","",VLOOKUP(WEEKDAY(DATE($C$1+2018,S13,T13)),$BB$11:$BC$16,2))</f>
        <v>(火)</v>
      </c>
      <c r="V13" s="161"/>
      <c r="W13" s="162"/>
      <c r="X13" s="164" t="str">
        <f>IF(V13="","",VLOOKUP(WEEKDAY(DATE($C$1+1988,V13,W13)),$BB$11:$BC$14,2))</f>
        <v/>
      </c>
      <c r="Y13" s="269"/>
      <c r="Z13" s="267"/>
      <c r="AA13" s="273"/>
      <c r="AB13" s="161"/>
      <c r="AC13" s="162"/>
      <c r="AD13" s="68"/>
      <c r="AE13" s="161"/>
      <c r="AF13" s="162"/>
      <c r="AG13" s="164"/>
      <c r="AH13" s="97">
        <f>DATE($C$1+1988,Y12,Z12)-DATE($C$1+1988,S13,T13)</f>
        <v>9</v>
      </c>
      <c r="AI13" s="98"/>
      <c r="AJ13" s="141"/>
      <c r="AK13" s="141"/>
      <c r="AL13" s="141"/>
      <c r="AM13" s="141"/>
      <c r="AN13" s="42"/>
      <c r="AO13" s="98"/>
      <c r="AP13" s="42"/>
      <c r="AQ13" s="229"/>
      <c r="AR13" s="44"/>
      <c r="AS13" s="312"/>
      <c r="AT13" s="46"/>
      <c r="AU13" s="46"/>
      <c r="AV13" s="98"/>
      <c r="AW13" s="43"/>
      <c r="AX13" s="42"/>
      <c r="AY13" s="47"/>
      <c r="AZ13" s="19"/>
      <c r="BB13" s="20">
        <v>4</v>
      </c>
      <c r="BC13" s="20" t="s">
        <v>28</v>
      </c>
      <c r="BE13" s="20" t="s">
        <v>30</v>
      </c>
    </row>
    <row r="14" spans="1:57" ht="22.5" customHeight="1">
      <c r="A14" s="30"/>
      <c r="B14" s="444">
        <v>3</v>
      </c>
      <c r="C14" s="49" t="s">
        <v>27</v>
      </c>
      <c r="D14" s="50">
        <v>3</v>
      </c>
      <c r="E14" s="51">
        <v>30</v>
      </c>
      <c r="F14" s="52" t="str">
        <f t="shared" si="0"/>
        <v>(水)</v>
      </c>
      <c r="G14" s="53">
        <v>4</v>
      </c>
      <c r="H14" s="51">
        <v>6</v>
      </c>
      <c r="I14" s="52" t="str">
        <f t="shared" si="1"/>
        <v>(水)</v>
      </c>
      <c r="J14" s="50">
        <v>4</v>
      </c>
      <c r="K14" s="51">
        <v>11</v>
      </c>
      <c r="L14" s="54" t="str">
        <f>IF(J14="","",VLOOKUP(WEEKDAY(DATE($C$1+2018,J14,K14)),$BB$11:$BC$16,2))</f>
        <v>(月)</v>
      </c>
      <c r="M14" s="50">
        <v>4</v>
      </c>
      <c r="N14" s="51">
        <v>12</v>
      </c>
      <c r="O14" s="52" t="str">
        <f>IF(M14="","",VLOOKUP(WEEKDAY(DATE($C$1+2018,M14,N14)),$BB$11:$BC$16,2))</f>
        <v>(火)</v>
      </c>
      <c r="P14" s="50"/>
      <c r="Q14" s="51"/>
      <c r="R14" s="54"/>
      <c r="S14" s="56"/>
      <c r="T14" s="51"/>
      <c r="U14" s="54"/>
      <c r="V14" s="50">
        <v>4</v>
      </c>
      <c r="W14" s="51">
        <v>27</v>
      </c>
      <c r="X14" s="54" t="str">
        <f>IF(V14="","",VLOOKUP(WEEKDAY(DATE($C$1+2018,V14,W14)),$BB$11:$BC$16,2))</f>
        <v>(水)</v>
      </c>
      <c r="Y14" s="259">
        <v>4</v>
      </c>
      <c r="Z14" s="260">
        <v>28</v>
      </c>
      <c r="AA14" s="274" t="str">
        <f>IF(Y14="","",VLOOKUP(WEEKDAY(DATE($C$1+2018,Y14,Z14)),$BB$11:$BC$14,2))</f>
        <v>(木)</v>
      </c>
      <c r="AB14" s="50">
        <v>5</v>
      </c>
      <c r="AC14" s="51">
        <v>6</v>
      </c>
      <c r="AD14" s="54" t="str">
        <f>IF(AB14="","",VLOOKUP(WEEKDAY(DATE($C$1+2018,AB14,AC14)),$BB$11:$BC$16,2))</f>
        <v>（金）</v>
      </c>
      <c r="AE14" s="50">
        <v>5</v>
      </c>
      <c r="AF14" s="51">
        <v>9</v>
      </c>
      <c r="AG14" s="54" t="str">
        <f>IF(AE14="","",VLOOKUP(WEEKDAY(DATE($C$1+2018,AE14,AF14)),$BB$11:$BC$16,2))</f>
        <v>(月)</v>
      </c>
      <c r="AH14" s="129">
        <f>DATE($C$1+1988,Y14,Z14)-DATE($C$1+1988,M14,N14)</f>
        <v>16</v>
      </c>
      <c r="AI14" s="95" t="s">
        <v>162</v>
      </c>
      <c r="AJ14" s="75" t="s">
        <v>163</v>
      </c>
      <c r="AK14" s="159"/>
      <c r="AL14" s="159"/>
      <c r="AM14" s="159"/>
      <c r="AN14" s="303"/>
      <c r="AO14" s="95" t="s">
        <v>167</v>
      </c>
      <c r="AP14" s="58" t="s">
        <v>168</v>
      </c>
      <c r="AQ14" s="299" t="s">
        <v>169</v>
      </c>
      <c r="AR14" s="59"/>
      <c r="AS14" s="279" t="s">
        <v>129</v>
      </c>
      <c r="AT14" s="75"/>
      <c r="AU14" s="75"/>
      <c r="AV14" s="95" t="s">
        <v>145</v>
      </c>
      <c r="AW14" s="130" t="s">
        <v>177</v>
      </c>
      <c r="AX14" s="75"/>
      <c r="AY14" s="131"/>
      <c r="AZ14" s="19"/>
      <c r="BB14" s="20">
        <v>5</v>
      </c>
      <c r="BC14" s="20" t="s">
        <v>99</v>
      </c>
    </row>
    <row r="15" spans="1:57" ht="22.5" customHeight="1" thickBot="1">
      <c r="A15" s="115"/>
      <c r="B15" s="447"/>
      <c r="C15" s="116" t="s">
        <v>24</v>
      </c>
      <c r="D15" s="117">
        <v>4</v>
      </c>
      <c r="E15" s="118">
        <v>6</v>
      </c>
      <c r="F15" s="144" t="str">
        <f t="shared" si="0"/>
        <v>(水)</v>
      </c>
      <c r="G15" s="120">
        <v>4</v>
      </c>
      <c r="H15" s="118">
        <v>13</v>
      </c>
      <c r="I15" s="144" t="str">
        <f t="shared" si="1"/>
        <v>(水)</v>
      </c>
      <c r="J15" s="117"/>
      <c r="K15" s="118"/>
      <c r="L15" s="121"/>
      <c r="M15" s="117"/>
      <c r="N15" s="118"/>
      <c r="O15" s="124" t="str">
        <f>IF(M15="","",VLOOKUP(WEEKDAY(DATE($C$1+1988,M15,N15)),$BB$11:$BC$14,2))</f>
        <v/>
      </c>
      <c r="P15" s="117">
        <v>4</v>
      </c>
      <c r="Q15" s="118">
        <v>18</v>
      </c>
      <c r="R15" s="126" t="str">
        <f>IF(P15="","",VLOOKUP(WEEKDAY(DATE($C$1+2018,P15,Q15)),$BB$11:$BC$16,2))</f>
        <v>(月)</v>
      </c>
      <c r="S15" s="135">
        <v>4</v>
      </c>
      <c r="T15" s="118">
        <v>19</v>
      </c>
      <c r="U15" s="144" t="str">
        <f>IF(S15="","",VLOOKUP(WEEKDAY(DATE($C$1+2018,S15,T15)),$BB$11:$BC$16,2))</f>
        <v>(火)</v>
      </c>
      <c r="V15" s="117"/>
      <c r="W15" s="118"/>
      <c r="X15" s="121" t="str">
        <f>IF(V15="","",VLOOKUP(WEEKDAY(DATE($C$1+1988,V15,W15)),$BB$11:$BC$14,2))</f>
        <v/>
      </c>
      <c r="Y15" s="242"/>
      <c r="Z15" s="243"/>
      <c r="AA15" s="248"/>
      <c r="AB15" s="117"/>
      <c r="AC15" s="118"/>
      <c r="AD15" s="124"/>
      <c r="AE15" s="117"/>
      <c r="AF15" s="118"/>
      <c r="AG15" s="121"/>
      <c r="AH15" s="246">
        <f>DATE($C$1+1988,Y14,Z14)-DATE($C$1+1988,S15,T15)</f>
        <v>9</v>
      </c>
      <c r="AI15" s="71"/>
      <c r="AJ15" s="136"/>
      <c r="AK15" s="136"/>
      <c r="AL15" s="136"/>
      <c r="AM15" s="136"/>
      <c r="AN15" s="72"/>
      <c r="AO15" s="71"/>
      <c r="AP15" s="72"/>
      <c r="AQ15" s="230"/>
      <c r="AR15" s="74"/>
      <c r="AS15" s="295"/>
      <c r="AT15" s="76"/>
      <c r="AU15" s="76"/>
      <c r="AV15" s="137"/>
      <c r="AW15" s="225"/>
      <c r="AX15" s="76"/>
      <c r="AY15" s="77"/>
      <c r="AZ15" s="19"/>
      <c r="BB15" s="20">
        <v>6</v>
      </c>
      <c r="BC15" s="20" t="s">
        <v>100</v>
      </c>
    </row>
    <row r="16" spans="1:57" ht="22.5" customHeight="1">
      <c r="A16" s="18" t="s">
        <v>107</v>
      </c>
      <c r="B16" s="444">
        <v>4</v>
      </c>
      <c r="C16" s="49" t="s">
        <v>27</v>
      </c>
      <c r="D16" s="50">
        <v>4</v>
      </c>
      <c r="E16" s="51">
        <v>13</v>
      </c>
      <c r="F16" s="52" t="str">
        <f t="shared" si="0"/>
        <v>(水)</v>
      </c>
      <c r="G16" s="277">
        <v>4</v>
      </c>
      <c r="H16" s="265">
        <v>20</v>
      </c>
      <c r="I16" s="52" t="str">
        <f t="shared" si="1"/>
        <v>(水)</v>
      </c>
      <c r="J16" s="50">
        <v>4</v>
      </c>
      <c r="K16" s="51">
        <v>25</v>
      </c>
      <c r="L16" s="52" t="str">
        <f>IF(J16="","",VLOOKUP(WEEKDAY(DATE($C$1+2018,J16,K16)),$BB$11:$BC$16,2))</f>
        <v>(月)</v>
      </c>
      <c r="M16" s="50">
        <v>4</v>
      </c>
      <c r="N16" s="51">
        <v>26</v>
      </c>
      <c r="O16" s="52" t="str">
        <f>IF(M16="","",VLOOKUP(WEEKDAY(DATE($C$1+2018,M16,N16)),$BB$11:$BC$16,2))</f>
        <v>(火)</v>
      </c>
      <c r="P16" s="50"/>
      <c r="Q16" s="51"/>
      <c r="R16" s="54"/>
      <c r="S16" s="56"/>
      <c r="T16" s="51"/>
      <c r="U16" s="54"/>
      <c r="V16" s="50">
        <v>5</v>
      </c>
      <c r="W16" s="51">
        <v>18</v>
      </c>
      <c r="X16" s="52" t="str">
        <f>IF(V16="","",VLOOKUP(WEEKDAY(DATE($C$1+2018,V16,W16)),$BB$11:$BC$16,2))</f>
        <v>(水)</v>
      </c>
      <c r="Y16" s="259">
        <v>5</v>
      </c>
      <c r="Z16" s="260">
        <v>19</v>
      </c>
      <c r="AA16" s="271" t="str">
        <f>IF(Y16="","",VLOOKUP(WEEKDAY(DATE($C$1+2018,Y16,Z16)),$BB$11:$BC$14,2))</f>
        <v>(木)</v>
      </c>
      <c r="AB16" s="50">
        <v>5</v>
      </c>
      <c r="AC16" s="51">
        <v>23</v>
      </c>
      <c r="AD16" s="52" t="str">
        <f>IF(AB16="","",VLOOKUP(WEEKDAY(DATE($C$1+2018,AB16,AC16)),$BB$11:$BC$16,2))</f>
        <v>(月)</v>
      </c>
      <c r="AE16" s="50">
        <v>5</v>
      </c>
      <c r="AF16" s="51">
        <v>24</v>
      </c>
      <c r="AG16" s="52" t="str">
        <f>IF(AE16="","",VLOOKUP(WEEKDAY(DATE($C$1+2018,AE16,AF16)),$BB$11:$BC$16,2))</f>
        <v>(火)</v>
      </c>
      <c r="AH16" s="129">
        <f>DATE($C$1+1988,Y16,Z16)-DATE($C$1+1988,M16,N16)</f>
        <v>23</v>
      </c>
      <c r="AI16" s="95" t="s">
        <v>173</v>
      </c>
      <c r="AJ16" s="75"/>
      <c r="AK16" s="159"/>
      <c r="AL16" s="159"/>
      <c r="AM16" s="159"/>
      <c r="AN16" s="75"/>
      <c r="AO16" s="95" t="s">
        <v>113</v>
      </c>
      <c r="AP16" s="302" t="s">
        <v>114</v>
      </c>
      <c r="AQ16" s="300"/>
      <c r="AR16" s="305"/>
      <c r="AS16" s="279" t="s">
        <v>130</v>
      </c>
      <c r="AT16" s="75" t="s">
        <v>174</v>
      </c>
      <c r="AU16" s="75"/>
      <c r="AV16" s="95" t="s">
        <v>146</v>
      </c>
      <c r="AW16" s="130"/>
      <c r="AX16" s="75"/>
      <c r="AY16" s="316"/>
      <c r="AZ16" s="19"/>
      <c r="BB16" s="20">
        <v>7</v>
      </c>
      <c r="BC16" s="20" t="s">
        <v>101</v>
      </c>
    </row>
    <row r="17" spans="1:55" ht="22.5" customHeight="1">
      <c r="A17" s="30"/>
      <c r="B17" s="445"/>
      <c r="C17" s="32" t="s">
        <v>24</v>
      </c>
      <c r="D17" s="263">
        <v>4</v>
      </c>
      <c r="E17" s="262">
        <v>20</v>
      </c>
      <c r="F17" s="35" t="str">
        <f t="shared" si="0"/>
        <v>(水)</v>
      </c>
      <c r="G17" s="36">
        <v>4</v>
      </c>
      <c r="H17" s="34">
        <v>28</v>
      </c>
      <c r="I17" s="68" t="str">
        <f t="shared" si="1"/>
        <v>(木)</v>
      </c>
      <c r="J17" s="161"/>
      <c r="K17" s="34"/>
      <c r="L17" s="37"/>
      <c r="M17" s="33"/>
      <c r="N17" s="34"/>
      <c r="O17" s="38"/>
      <c r="P17" s="220">
        <v>5</v>
      </c>
      <c r="Q17" s="114">
        <v>9</v>
      </c>
      <c r="R17" s="164" t="str">
        <f>IF(P17="","",VLOOKUP(WEEKDAY(DATE($C$1+2018,P17,Q17)),$BB$11:$BC$16,2))</f>
        <v>(月)</v>
      </c>
      <c r="S17" s="172">
        <v>5</v>
      </c>
      <c r="T17" s="114">
        <v>10</v>
      </c>
      <c r="U17" s="35" t="str">
        <f>IF(S17="","",VLOOKUP(WEEKDAY(DATE($C$1+2018,S17,T17)),$BB$11:$BC$16,2))</f>
        <v>(火)</v>
      </c>
      <c r="V17" s="220"/>
      <c r="W17" s="114"/>
      <c r="X17" s="221" t="str">
        <f>IF(V17="","",VLOOKUP(WEEKDAY(DATE($C$1+1988,V17,W17)),$BB$11:$BC$14,2))</f>
        <v/>
      </c>
      <c r="Y17" s="241"/>
      <c r="Z17" s="241"/>
      <c r="AA17" s="268"/>
      <c r="AB17" s="220"/>
      <c r="AC17" s="114"/>
      <c r="AD17" s="169"/>
      <c r="AE17" s="220"/>
      <c r="AF17" s="114"/>
      <c r="AG17" s="221"/>
      <c r="AH17" s="247">
        <f>DATE($C$1+1988,Y16,Z16)-DATE($C$1+1988,S17,T17)</f>
        <v>9</v>
      </c>
      <c r="AI17" s="98"/>
      <c r="AJ17" s="42"/>
      <c r="AK17" s="141"/>
      <c r="AL17" s="141"/>
      <c r="AM17" s="141"/>
      <c r="AN17" s="42"/>
      <c r="AO17" s="98"/>
      <c r="AP17" s="42"/>
      <c r="AQ17" s="229"/>
      <c r="AR17" s="44"/>
      <c r="AS17" s="291"/>
      <c r="AT17" s="46"/>
      <c r="AU17" s="46"/>
      <c r="AV17" s="48"/>
      <c r="AW17" s="226"/>
      <c r="AX17" s="46"/>
      <c r="AY17" s="47"/>
      <c r="AZ17" s="19"/>
      <c r="BB17" s="251"/>
      <c r="BC17" s="251"/>
    </row>
    <row r="18" spans="1:55" ht="22.5" customHeight="1">
      <c r="A18" s="30"/>
      <c r="B18" s="446">
        <v>5</v>
      </c>
      <c r="C18" s="106" t="s">
        <v>27</v>
      </c>
      <c r="D18" s="264">
        <v>4</v>
      </c>
      <c r="E18" s="261">
        <v>20</v>
      </c>
      <c r="F18" s="109" t="str">
        <f t="shared" si="0"/>
        <v>(水)</v>
      </c>
      <c r="G18" s="110">
        <v>4</v>
      </c>
      <c r="H18" s="108">
        <v>28</v>
      </c>
      <c r="I18" s="109" t="str">
        <f t="shared" si="1"/>
        <v>(木)</v>
      </c>
      <c r="J18" s="107">
        <v>5</v>
      </c>
      <c r="K18" s="108">
        <v>9</v>
      </c>
      <c r="L18" s="109" t="str">
        <f>IF(J18="","",VLOOKUP(WEEKDAY(DATE($C$1+2018,J18,K18)),$BB$11:$BC$16,2))</f>
        <v>(月)</v>
      </c>
      <c r="M18" s="107">
        <v>5</v>
      </c>
      <c r="N18" s="108">
        <v>10</v>
      </c>
      <c r="O18" s="109" t="str">
        <f>IF(M18="","",VLOOKUP(WEEKDAY(DATE($C$1+2018,M18,N18)),$BB$11:$BC$16,2))</f>
        <v>(火)</v>
      </c>
      <c r="P18" s="107"/>
      <c r="Q18" s="108"/>
      <c r="R18" s="111"/>
      <c r="S18" s="113"/>
      <c r="T18" s="108"/>
      <c r="U18" s="111"/>
      <c r="V18" s="107">
        <v>5</v>
      </c>
      <c r="W18" s="108">
        <v>25</v>
      </c>
      <c r="X18" s="109" t="str">
        <f>IF(V18="","",VLOOKUP(WEEKDAY(DATE($C$1+2018,V18,W18)),$BB$11:$BC$16,2))</f>
        <v>(水)</v>
      </c>
      <c r="Y18" s="252">
        <v>5</v>
      </c>
      <c r="Z18" s="253">
        <v>26</v>
      </c>
      <c r="AA18" s="271" t="str">
        <f>IF(Y18="","",VLOOKUP(WEEKDAY(DATE($C$1+2018,Y18,Z18)),$BB$11:$BC$14,2))</f>
        <v>(木)</v>
      </c>
      <c r="AB18" s="107">
        <v>5</v>
      </c>
      <c r="AC18" s="108">
        <v>30</v>
      </c>
      <c r="AD18" s="109" t="str">
        <f>IF(AB18="","",VLOOKUP(WEEKDAY(DATE($C$1+2018,AB18,AC18)),$BB$11:$BC$16,2))</f>
        <v>(月)</v>
      </c>
      <c r="AE18" s="107">
        <v>5</v>
      </c>
      <c r="AF18" s="108">
        <v>31</v>
      </c>
      <c r="AG18" s="109" t="str">
        <f>IF(AE18="","",VLOOKUP(WEEKDAY(DATE($C$1+2018,AE18,AF18)),$BB$11:$BC$16,2))</f>
        <v>(火)</v>
      </c>
      <c r="AH18" s="57">
        <f>DATE($C$1+1988,Y18,Z18)-DATE($C$1+1988,M18,N18)</f>
        <v>16</v>
      </c>
      <c r="AI18" s="22" t="s">
        <v>170</v>
      </c>
      <c r="AJ18" s="23" t="s">
        <v>112</v>
      </c>
      <c r="AK18" s="60"/>
      <c r="AL18" s="60"/>
      <c r="AM18" s="60"/>
      <c r="AN18" s="23"/>
      <c r="AO18" s="304"/>
      <c r="AP18" s="23"/>
      <c r="AQ18" s="104"/>
      <c r="AR18" s="25"/>
      <c r="AS18" s="231" t="s">
        <v>141</v>
      </c>
      <c r="AT18" s="23"/>
      <c r="AU18" s="23"/>
      <c r="AV18" s="22" t="s">
        <v>147</v>
      </c>
      <c r="AW18" s="24"/>
      <c r="AX18" s="23"/>
      <c r="AY18" s="317"/>
      <c r="AZ18" s="19"/>
    </row>
    <row r="19" spans="1:55" ht="22.5" customHeight="1" thickBot="1">
      <c r="A19" s="30"/>
      <c r="B19" s="444"/>
      <c r="C19" s="219" t="s">
        <v>24</v>
      </c>
      <c r="D19" s="220">
        <v>5</v>
      </c>
      <c r="E19" s="114">
        <v>2</v>
      </c>
      <c r="F19" s="149" t="str">
        <f t="shared" si="0"/>
        <v>(月)</v>
      </c>
      <c r="G19" s="258">
        <v>5</v>
      </c>
      <c r="H19" s="114">
        <v>11</v>
      </c>
      <c r="I19" s="149" t="str">
        <f t="shared" si="1"/>
        <v>(水)</v>
      </c>
      <c r="J19" s="220"/>
      <c r="K19" s="114"/>
      <c r="L19" s="221"/>
      <c r="M19" s="220"/>
      <c r="N19" s="114"/>
      <c r="O19" s="169"/>
      <c r="P19" s="220">
        <v>5</v>
      </c>
      <c r="Q19" s="114">
        <v>16</v>
      </c>
      <c r="R19" s="164" t="str">
        <f>IF(P19="","",VLOOKUP(WEEKDAY(DATE($C$1+2018,P19,Q19)),$BB$11:$BC$16,2))</f>
        <v>(月)</v>
      </c>
      <c r="S19" s="172">
        <v>5</v>
      </c>
      <c r="T19" s="114">
        <v>17</v>
      </c>
      <c r="U19" s="35" t="str">
        <f>IF(S19="","",VLOOKUP(WEEKDAY(DATE($C$1+2018,S19,T19)),$BB$11:$BC$16,2))</f>
        <v>(火)</v>
      </c>
      <c r="V19" s="220"/>
      <c r="W19" s="114"/>
      <c r="X19" s="221" t="str">
        <f>IF(V19="","",VLOOKUP(WEEKDAY(DATE($C$1+1988,V19,W19)),$BB$11:$BC$14,2))</f>
        <v/>
      </c>
      <c r="Y19" s="238"/>
      <c r="Z19" s="239"/>
      <c r="AA19" s="272"/>
      <c r="AB19" s="220"/>
      <c r="AC19" s="114"/>
      <c r="AD19" s="169"/>
      <c r="AE19" s="220"/>
      <c r="AF19" s="114"/>
      <c r="AG19" s="221"/>
      <c r="AH19" s="247">
        <f>DATE($C$1+1988,Y18,Z18)-DATE($C$1+1988,S19,T19)</f>
        <v>9</v>
      </c>
      <c r="AI19" s="154"/>
      <c r="AJ19" s="155"/>
      <c r="AK19" s="166"/>
      <c r="AL19" s="166"/>
      <c r="AM19" s="166"/>
      <c r="AN19" s="155"/>
      <c r="AO19" s="154"/>
      <c r="AP19" s="155"/>
      <c r="AQ19" s="232"/>
      <c r="AR19" s="157"/>
      <c r="AS19" s="297"/>
      <c r="AT19" s="167"/>
      <c r="AU19" s="167"/>
      <c r="AV19" s="137"/>
      <c r="AW19" s="228"/>
      <c r="AX19" s="96"/>
      <c r="AY19" s="158"/>
      <c r="AZ19" s="19"/>
    </row>
    <row r="20" spans="1:55" ht="22.5" customHeight="1">
      <c r="A20" s="18" t="s">
        <v>31</v>
      </c>
      <c r="B20" s="448">
        <v>6</v>
      </c>
      <c r="C20" s="79" t="s">
        <v>27</v>
      </c>
      <c r="D20" s="80">
        <v>5</v>
      </c>
      <c r="E20" s="81">
        <v>2</v>
      </c>
      <c r="F20" s="82" t="str">
        <f t="shared" si="0"/>
        <v>(月)</v>
      </c>
      <c r="G20" s="83">
        <v>5</v>
      </c>
      <c r="H20" s="81">
        <v>11</v>
      </c>
      <c r="I20" s="84" t="str">
        <f t="shared" si="1"/>
        <v>(水)</v>
      </c>
      <c r="J20" s="80">
        <v>5</v>
      </c>
      <c r="K20" s="81">
        <v>16</v>
      </c>
      <c r="L20" s="84" t="str">
        <f>IF(J20="","",VLOOKUP(WEEKDAY(DATE($C$1+2018,J20,K20)),$BB$11:$BC$16,2))</f>
        <v>(月)</v>
      </c>
      <c r="M20" s="80">
        <v>5</v>
      </c>
      <c r="N20" s="81">
        <v>17</v>
      </c>
      <c r="O20" s="82" t="str">
        <f>IF(M20="","",VLOOKUP(WEEKDAY(DATE($C$1+2018,M20,N20)),$BB$11:$BC$16,2))</f>
        <v>(火)</v>
      </c>
      <c r="P20" s="80"/>
      <c r="Q20" s="81"/>
      <c r="R20" s="84"/>
      <c r="S20" s="86"/>
      <c r="T20" s="81"/>
      <c r="U20" s="84"/>
      <c r="V20" s="80">
        <v>6</v>
      </c>
      <c r="W20" s="81">
        <v>1</v>
      </c>
      <c r="X20" s="84" t="str">
        <f>IF(V20="","",VLOOKUP(WEEKDAY(DATE($C$1+2018,V20,W20)),$BB$11:$BC$16,2))</f>
        <v>(水)</v>
      </c>
      <c r="Y20" s="256">
        <v>6</v>
      </c>
      <c r="Z20" s="257">
        <v>2</v>
      </c>
      <c r="AA20" s="270" t="str">
        <f>IF(Y20="","",VLOOKUP(WEEKDAY(DATE($C$1+2018,Y20,Z20)),$BB$11:$BC$14,2))</f>
        <v>(木)</v>
      </c>
      <c r="AB20" s="80">
        <v>6</v>
      </c>
      <c r="AC20" s="81">
        <v>6</v>
      </c>
      <c r="AD20" s="84" t="str">
        <f>IF(AB20="","",VLOOKUP(WEEKDAY(DATE($C$1+2018,AB20,AC20)),$BB$11:$BC$16,2))</f>
        <v>(月)</v>
      </c>
      <c r="AE20" s="80">
        <v>6</v>
      </c>
      <c r="AF20" s="81">
        <v>7</v>
      </c>
      <c r="AG20" s="84" t="str">
        <f>IF(AE20="","",VLOOKUP(WEEKDAY(DATE($C$1+2018,AE20,AF20)),$BB$11:$BC$16,2))</f>
        <v>(火)</v>
      </c>
      <c r="AH20" s="87">
        <f>DATE($C$1+1988,Y20,Z20)-DATE($C$1+1988,M20,N20)</f>
        <v>16</v>
      </c>
      <c r="AI20" s="88" t="s">
        <v>115</v>
      </c>
      <c r="AJ20" s="138"/>
      <c r="AK20" s="138"/>
      <c r="AL20" s="138"/>
      <c r="AM20" s="138"/>
      <c r="AN20" s="89"/>
      <c r="AO20" s="88" t="s">
        <v>116</v>
      </c>
      <c r="AP20" s="315" t="s">
        <v>117</v>
      </c>
      <c r="AQ20" s="222" t="s">
        <v>155</v>
      </c>
      <c r="AR20" s="93"/>
      <c r="AS20" s="187" t="s">
        <v>131</v>
      </c>
      <c r="AT20" s="89"/>
      <c r="AU20" s="89"/>
      <c r="AV20" s="95" t="s">
        <v>149</v>
      </c>
      <c r="AW20" s="90"/>
      <c r="AX20" s="89"/>
      <c r="AY20" s="93"/>
      <c r="AZ20" s="19"/>
    </row>
    <row r="21" spans="1:55" ht="22.5" customHeight="1">
      <c r="A21" s="30"/>
      <c r="B21" s="445"/>
      <c r="C21" s="32" t="s">
        <v>24</v>
      </c>
      <c r="D21" s="33">
        <v>5</v>
      </c>
      <c r="E21" s="34">
        <v>11</v>
      </c>
      <c r="F21" s="35" t="str">
        <f t="shared" si="0"/>
        <v>(水)</v>
      </c>
      <c r="G21" s="36">
        <v>5</v>
      </c>
      <c r="H21" s="34">
        <v>18</v>
      </c>
      <c r="I21" s="35" t="str">
        <f t="shared" si="1"/>
        <v>(水)</v>
      </c>
      <c r="J21" s="33"/>
      <c r="K21" s="34"/>
      <c r="L21" s="37"/>
      <c r="M21" s="33"/>
      <c r="N21" s="34"/>
      <c r="O21" s="38"/>
      <c r="P21" s="33">
        <v>5</v>
      </c>
      <c r="Q21" s="34">
        <v>23</v>
      </c>
      <c r="R21" s="164" t="str">
        <f>IF(P21="","",VLOOKUP(WEEKDAY(DATE($C$1+2018,P21,Q21)),$BB$11:$BC$16,2))</f>
        <v>(月)</v>
      </c>
      <c r="S21" s="39">
        <v>5</v>
      </c>
      <c r="T21" s="34">
        <v>24</v>
      </c>
      <c r="U21" s="35" t="str">
        <f>IF(S21="","",VLOOKUP(WEEKDAY(DATE($C$1+2018,S21,T21)),$BB$11:$BC$16,2))</f>
        <v>(火)</v>
      </c>
      <c r="V21" s="33"/>
      <c r="W21" s="34"/>
      <c r="X21" s="37" t="str">
        <f>IF(V21="","",VLOOKUP(WEEKDAY(DATE($C$1+1988,V21,W21)),$BB$11:$BC$14,2))</f>
        <v/>
      </c>
      <c r="Y21" s="240"/>
      <c r="Z21" s="241"/>
      <c r="AA21" s="268"/>
      <c r="AB21" s="33"/>
      <c r="AC21" s="34"/>
      <c r="AD21" s="38"/>
      <c r="AE21" s="33"/>
      <c r="AF21" s="34"/>
      <c r="AG21" s="37"/>
      <c r="AH21" s="255">
        <f>DATE($C$1+1988,Y20,Z20)-DATE($C$1+1988,S21,T21)</f>
        <v>9</v>
      </c>
      <c r="AI21" s="98"/>
      <c r="AJ21" s="141"/>
      <c r="AK21" s="141"/>
      <c r="AL21" s="141"/>
      <c r="AM21" s="141"/>
      <c r="AN21" s="42"/>
      <c r="AO21" s="98"/>
      <c r="AP21" s="42"/>
      <c r="AQ21" s="229"/>
      <c r="AR21" s="44"/>
      <c r="AS21" s="313"/>
      <c r="AT21" s="46"/>
      <c r="AU21" s="46"/>
      <c r="AV21" s="48"/>
      <c r="AW21" s="226"/>
      <c r="AX21" s="46"/>
      <c r="AY21" s="47"/>
      <c r="AZ21" s="19"/>
    </row>
    <row r="22" spans="1:55" ht="22.5" customHeight="1">
      <c r="A22" s="30"/>
      <c r="B22" s="444">
        <v>7</v>
      </c>
      <c r="C22" s="49" t="s">
        <v>27</v>
      </c>
      <c r="D22" s="50">
        <v>5</v>
      </c>
      <c r="E22" s="51">
        <v>11</v>
      </c>
      <c r="F22" s="109" t="str">
        <f t="shared" si="0"/>
        <v>(水)</v>
      </c>
      <c r="G22" s="53">
        <v>5</v>
      </c>
      <c r="H22" s="51">
        <v>18</v>
      </c>
      <c r="I22" s="109" t="str">
        <f t="shared" si="1"/>
        <v>(水)</v>
      </c>
      <c r="J22" s="50">
        <v>5</v>
      </c>
      <c r="K22" s="51">
        <v>23</v>
      </c>
      <c r="L22" s="109" t="str">
        <f>IF(J22="","",VLOOKUP(WEEKDAY(DATE($C$1+2018,J22,K22)),$BB$11:$BC$16,2))</f>
        <v>(月)</v>
      </c>
      <c r="M22" s="50">
        <v>5</v>
      </c>
      <c r="N22" s="51">
        <v>24</v>
      </c>
      <c r="O22" s="109" t="str">
        <f>IF(M22="","",VLOOKUP(WEEKDAY(DATE($C$1+2018,M22,N22)),$BB$11:$BC$16,2))</f>
        <v>(火)</v>
      </c>
      <c r="P22" s="50"/>
      <c r="Q22" s="51"/>
      <c r="R22" s="54"/>
      <c r="S22" s="56"/>
      <c r="T22" s="51"/>
      <c r="U22" s="54"/>
      <c r="V22" s="50">
        <v>6</v>
      </c>
      <c r="W22" s="51">
        <v>8</v>
      </c>
      <c r="X22" s="109" t="str">
        <f>IF(V22="","",VLOOKUP(WEEKDAY(DATE($C$1+2018,V22,W22)),$BB$11:$BC$16,2))</f>
        <v>(水)</v>
      </c>
      <c r="Y22" s="259">
        <v>6</v>
      </c>
      <c r="Z22" s="260">
        <v>9</v>
      </c>
      <c r="AA22" s="271" t="str">
        <f>IF(Y22="","",VLOOKUP(WEEKDAY(DATE($C$1+2018,Y22,Z22)),$BB$11:$BC$14,2))</f>
        <v>(木)</v>
      </c>
      <c r="AB22" s="50">
        <v>6</v>
      </c>
      <c r="AC22" s="51">
        <v>13</v>
      </c>
      <c r="AD22" s="109" t="str">
        <f>IF(AB22="","",VLOOKUP(WEEKDAY(DATE($C$1+2018,AB22,AC22)),$BB$11:$BC$16,2))</f>
        <v>(月)</v>
      </c>
      <c r="AE22" s="50">
        <v>6</v>
      </c>
      <c r="AF22" s="51">
        <v>14</v>
      </c>
      <c r="AG22" s="109" t="str">
        <f>IF(AE22="","",VLOOKUP(WEEKDAY(DATE($C$1+2018,AE22,AF22)),$BB$11:$BC$16,2))</f>
        <v>(火)</v>
      </c>
      <c r="AH22" s="129">
        <f>DATE($C$1+1988,Y22,Z22)-DATE($C$1+1988,M22,N22)</f>
        <v>16</v>
      </c>
      <c r="AI22" s="95" t="s">
        <v>171</v>
      </c>
      <c r="AJ22" s="60" t="s">
        <v>150</v>
      </c>
      <c r="AK22" s="60" t="s">
        <v>151</v>
      </c>
      <c r="AL22" s="324" t="s">
        <v>164</v>
      </c>
      <c r="AM22" s="60"/>
      <c r="AN22" s="23"/>
      <c r="AO22" s="95" t="s">
        <v>118</v>
      </c>
      <c r="AP22" s="75" t="s">
        <v>119</v>
      </c>
      <c r="AQ22" s="231"/>
      <c r="AR22" s="131"/>
      <c r="AS22" s="279"/>
      <c r="AT22" s="75"/>
      <c r="AU22" s="75"/>
      <c r="AV22" s="266"/>
      <c r="AW22" s="130"/>
      <c r="AX22" s="75"/>
      <c r="AY22" s="131"/>
      <c r="AZ22" s="19"/>
    </row>
    <row r="23" spans="1:55" ht="22.5" customHeight="1">
      <c r="A23" s="30"/>
      <c r="B23" s="445"/>
      <c r="C23" s="32" t="s">
        <v>24</v>
      </c>
      <c r="D23" s="33">
        <v>5</v>
      </c>
      <c r="E23" s="34">
        <v>18</v>
      </c>
      <c r="F23" s="35" t="str">
        <f t="shared" si="0"/>
        <v>(水)</v>
      </c>
      <c r="G23" s="36">
        <v>5</v>
      </c>
      <c r="H23" s="34">
        <v>25</v>
      </c>
      <c r="I23" s="35" t="str">
        <f t="shared" si="1"/>
        <v>(水)</v>
      </c>
      <c r="J23" s="33"/>
      <c r="K23" s="34"/>
      <c r="L23" s="37"/>
      <c r="M23" s="33"/>
      <c r="N23" s="34"/>
      <c r="O23" s="38"/>
      <c r="P23" s="33">
        <v>5</v>
      </c>
      <c r="Q23" s="34">
        <v>30</v>
      </c>
      <c r="R23" s="164" t="str">
        <f>IF(P23="","",VLOOKUP(WEEKDAY(DATE($C$1+2018,P23,Q23)),$BB$11:$BC$16,2))</f>
        <v>(月)</v>
      </c>
      <c r="S23" s="39">
        <v>5</v>
      </c>
      <c r="T23" s="34">
        <v>31</v>
      </c>
      <c r="U23" s="35" t="str">
        <f>IF(S23="","",VLOOKUP(WEEKDAY(DATE($C$1+2018,S23,T23)),$BB$11:$BC$16,2))</f>
        <v>(火)</v>
      </c>
      <c r="V23" s="33"/>
      <c r="W23" s="34"/>
      <c r="X23" s="37" t="str">
        <f>IF(V23="","",VLOOKUP(WEEKDAY(DATE($C$1+1988,V23,W23)),$BB$11:$BC$14,2))</f>
        <v/>
      </c>
      <c r="Y23" s="240"/>
      <c r="Z23" s="241"/>
      <c r="AA23" s="268"/>
      <c r="AB23" s="33"/>
      <c r="AC23" s="34"/>
      <c r="AD23" s="38"/>
      <c r="AE23" s="33"/>
      <c r="AF23" s="34"/>
      <c r="AG23" s="37"/>
      <c r="AH23" s="255">
        <f>DATE($C$1+1988,Y22,Z22)-DATE($C$1+1988,S23,T23)</f>
        <v>9</v>
      </c>
      <c r="AI23" s="98"/>
      <c r="AJ23" s="141"/>
      <c r="AK23" s="141"/>
      <c r="AL23" s="141"/>
      <c r="AM23" s="141"/>
      <c r="AN23" s="42"/>
      <c r="AO23" s="98"/>
      <c r="AP23" s="42"/>
      <c r="AQ23" s="229"/>
      <c r="AR23" s="44"/>
      <c r="AS23" s="229"/>
      <c r="AT23" s="42"/>
      <c r="AU23" s="42"/>
      <c r="AV23" s="48"/>
      <c r="AW23" s="226"/>
      <c r="AX23" s="46"/>
      <c r="AY23" s="47"/>
      <c r="AZ23" s="19"/>
    </row>
    <row r="24" spans="1:55" ht="22.5" customHeight="1">
      <c r="A24" s="30"/>
      <c r="B24" s="446">
        <v>8</v>
      </c>
      <c r="C24" s="106" t="s">
        <v>27</v>
      </c>
      <c r="D24" s="107">
        <v>5</v>
      </c>
      <c r="E24" s="108">
        <v>18</v>
      </c>
      <c r="F24" s="109" t="str">
        <f t="shared" si="0"/>
        <v>(水)</v>
      </c>
      <c r="G24" s="110">
        <v>5</v>
      </c>
      <c r="H24" s="108">
        <v>25</v>
      </c>
      <c r="I24" s="109" t="str">
        <f t="shared" si="1"/>
        <v>(水)</v>
      </c>
      <c r="J24" s="107">
        <v>5</v>
      </c>
      <c r="K24" s="108">
        <v>30</v>
      </c>
      <c r="L24" s="109" t="str">
        <f>IF(J24="","",VLOOKUP(WEEKDAY(DATE($C$1+2018,J24,K24)),$BB$11:$BC$16,2))</f>
        <v>(月)</v>
      </c>
      <c r="M24" s="107">
        <v>5</v>
      </c>
      <c r="N24" s="108">
        <v>31</v>
      </c>
      <c r="O24" s="109" t="str">
        <f>IF(M24="","",VLOOKUP(WEEKDAY(DATE($C$1+2018,M24,N24)),$BB$11:$BC$16,2))</f>
        <v>(火)</v>
      </c>
      <c r="P24" s="50"/>
      <c r="Q24" s="51"/>
      <c r="R24" s="54"/>
      <c r="S24" s="56"/>
      <c r="T24" s="51"/>
      <c r="U24" s="54"/>
      <c r="V24" s="50">
        <v>6</v>
      </c>
      <c r="W24" s="51">
        <v>15</v>
      </c>
      <c r="X24" s="109" t="str">
        <f>IF(V24="","",VLOOKUP(WEEKDAY(DATE($C$1+2018,V24,W24)),$BB$11:$BC$16,2))</f>
        <v>(水)</v>
      </c>
      <c r="Y24" s="259">
        <v>6</v>
      </c>
      <c r="Z24" s="260">
        <v>16</v>
      </c>
      <c r="AA24" s="271" t="str">
        <f>IF(Y24="","",VLOOKUP(WEEKDAY(DATE($C$1+2018,Y24,Z24)),$BB$11:$BC$14,2))</f>
        <v>(木)</v>
      </c>
      <c r="AB24" s="50">
        <v>6</v>
      </c>
      <c r="AC24" s="51">
        <v>20</v>
      </c>
      <c r="AD24" s="109" t="str">
        <f>IF(AB24="","",VLOOKUP(WEEKDAY(DATE($C$1+2018,AB24,AC24)),$BB$11:$BC$16,2))</f>
        <v>(月)</v>
      </c>
      <c r="AE24" s="50">
        <v>6</v>
      </c>
      <c r="AF24" s="51">
        <v>21</v>
      </c>
      <c r="AG24" s="109" t="str">
        <f>IF(AE24="","",VLOOKUP(WEEKDAY(DATE($C$1+2018,AE24,AF24)),$BB$11:$BC$16,2))</f>
        <v>(火)</v>
      </c>
      <c r="AH24" s="57">
        <f>DATE($C$1+1988,Y24,Z24)-DATE($C$1+1988,M24,N24)</f>
        <v>16</v>
      </c>
      <c r="AI24" s="22" t="s">
        <v>120</v>
      </c>
      <c r="AJ24" s="60" t="s">
        <v>152</v>
      </c>
      <c r="AK24" s="60" t="s">
        <v>153</v>
      </c>
      <c r="AL24" s="60" t="s">
        <v>165</v>
      </c>
      <c r="AM24" s="60"/>
      <c r="AN24" s="23"/>
      <c r="AO24" s="22"/>
      <c r="AP24" s="58"/>
      <c r="AQ24" s="104"/>
      <c r="AR24" s="25"/>
      <c r="AS24" s="24"/>
      <c r="AT24" s="27"/>
      <c r="AU24" s="27"/>
      <c r="AV24" s="22"/>
      <c r="AW24" s="24"/>
      <c r="AX24" s="23"/>
      <c r="AY24" s="25"/>
      <c r="AZ24" s="19"/>
    </row>
    <row r="25" spans="1:55" ht="22.5" customHeight="1">
      <c r="A25" s="30"/>
      <c r="B25" s="445"/>
      <c r="C25" s="32" t="s">
        <v>24</v>
      </c>
      <c r="D25" s="33">
        <v>5</v>
      </c>
      <c r="E25" s="34">
        <v>25</v>
      </c>
      <c r="F25" s="35" t="str">
        <f t="shared" si="0"/>
        <v>(水)</v>
      </c>
      <c r="G25" s="36">
        <v>6</v>
      </c>
      <c r="H25" s="34">
        <v>1</v>
      </c>
      <c r="I25" s="35" t="str">
        <f t="shared" si="1"/>
        <v>(水)</v>
      </c>
      <c r="J25" s="33"/>
      <c r="K25" s="34"/>
      <c r="L25" s="37"/>
      <c r="M25" s="33"/>
      <c r="N25" s="34"/>
      <c r="O25" s="38"/>
      <c r="P25" s="220">
        <v>6</v>
      </c>
      <c r="Q25" s="114">
        <v>6</v>
      </c>
      <c r="R25" s="164" t="str">
        <f>IF(P25="","",VLOOKUP(WEEKDAY(DATE($C$1+2018,P25,Q25)),$BB$11:$BC$16,2))</f>
        <v>(月)</v>
      </c>
      <c r="S25" s="172">
        <v>6</v>
      </c>
      <c r="T25" s="114">
        <v>7</v>
      </c>
      <c r="U25" s="35" t="str">
        <f>IF(S25="","",VLOOKUP(WEEKDAY(DATE($C$1+2018,S25,T25)),$BB$11:$BC$16,2))</f>
        <v>(火)</v>
      </c>
      <c r="V25" s="220"/>
      <c r="W25" s="114"/>
      <c r="X25" s="221" t="str">
        <f>IF(V25="","",VLOOKUP(WEEKDAY(DATE($C$1+1988,V25,W25)),$BB$11:$BC$14,2))</f>
        <v/>
      </c>
      <c r="Y25" s="238"/>
      <c r="Z25" s="239"/>
      <c r="AA25" s="272"/>
      <c r="AB25" s="161"/>
      <c r="AC25" s="162"/>
      <c r="AD25" s="169"/>
      <c r="AE25" s="220"/>
      <c r="AF25" s="114"/>
      <c r="AG25" s="221"/>
      <c r="AH25" s="247">
        <f>DATE($C$1+1988,Y24,Z24)-DATE($C$1+1988,S25,T25)</f>
        <v>9</v>
      </c>
      <c r="AI25" s="98"/>
      <c r="AJ25" s="141"/>
      <c r="AK25" s="141"/>
      <c r="AL25" s="141"/>
      <c r="AM25" s="141"/>
      <c r="AN25" s="42"/>
      <c r="AO25" s="98"/>
      <c r="AP25" s="42"/>
      <c r="AQ25" s="229"/>
      <c r="AR25" s="44"/>
      <c r="AS25" s="291"/>
      <c r="AT25" s="46"/>
      <c r="AU25" s="46"/>
      <c r="AV25" s="48"/>
      <c r="AW25" s="226"/>
      <c r="AX25" s="46"/>
      <c r="AY25" s="47"/>
      <c r="AZ25" s="19"/>
    </row>
    <row r="26" spans="1:55" ht="22.5" customHeight="1">
      <c r="A26" s="30"/>
      <c r="B26" s="446">
        <v>9</v>
      </c>
      <c r="C26" s="49" t="s">
        <v>27</v>
      </c>
      <c r="D26" s="107">
        <v>5</v>
      </c>
      <c r="E26" s="108">
        <v>25</v>
      </c>
      <c r="F26" s="109" t="str">
        <f t="shared" si="0"/>
        <v>(水)</v>
      </c>
      <c r="G26" s="110">
        <v>6</v>
      </c>
      <c r="H26" s="108">
        <v>1</v>
      </c>
      <c r="I26" s="109" t="str">
        <f t="shared" si="1"/>
        <v>(水)</v>
      </c>
      <c r="J26" s="107">
        <v>6</v>
      </c>
      <c r="K26" s="108">
        <v>6</v>
      </c>
      <c r="L26" s="109" t="str">
        <f>IF(J26="","",VLOOKUP(WEEKDAY(DATE($C$1+2018,J26,K26)),$BB$11:$BC$16,2))</f>
        <v>(月)</v>
      </c>
      <c r="M26" s="107">
        <v>6</v>
      </c>
      <c r="N26" s="108">
        <v>7</v>
      </c>
      <c r="O26" s="109" t="str">
        <f>IF(M26="","",VLOOKUP(WEEKDAY(DATE($C$1+2018,M26,N26)),$BB$11:$BC$16,2))</f>
        <v>(火)</v>
      </c>
      <c r="P26" s="107"/>
      <c r="Q26" s="108"/>
      <c r="R26" s="111"/>
      <c r="S26" s="113"/>
      <c r="T26" s="108"/>
      <c r="U26" s="111"/>
      <c r="V26" s="107">
        <v>6</v>
      </c>
      <c r="W26" s="108">
        <v>22</v>
      </c>
      <c r="X26" s="109" t="str">
        <f>IF(V26="","",VLOOKUP(WEEKDAY(DATE($C$1+2018,V26,W26)),$BB$11:$BC$16,2))</f>
        <v>(水)</v>
      </c>
      <c r="Y26" s="252">
        <v>6</v>
      </c>
      <c r="Z26" s="253">
        <v>23</v>
      </c>
      <c r="AA26" s="254" t="str">
        <f>IF(Y26="","",VLOOKUP(WEEKDAY(DATE($C$1+2018,Y26,Z26)),$BB$11:$BC$14,2))</f>
        <v>(木)</v>
      </c>
      <c r="AB26" s="107">
        <v>6</v>
      </c>
      <c r="AC26" s="108">
        <v>27</v>
      </c>
      <c r="AD26" s="109" t="str">
        <f>IF(AB26="","",VLOOKUP(WEEKDAY(DATE($C$1+2018,AB26,AC26)),$BB$11:$BC$16,2))</f>
        <v>(月)</v>
      </c>
      <c r="AE26" s="107">
        <v>6</v>
      </c>
      <c r="AF26" s="108">
        <v>28</v>
      </c>
      <c r="AG26" s="109" t="str">
        <f>IF(AE26="","",VLOOKUP(WEEKDAY(DATE($C$1+2018,AE26,AF26)),$BB$11:$BC$16,2))</f>
        <v>(火)</v>
      </c>
      <c r="AH26" s="57">
        <f>DATE($C$1+1988,Y26,Z26)-DATE($C$1+1988,M26,N26)</f>
        <v>16</v>
      </c>
      <c r="AI26" s="306"/>
      <c r="AJ26" s="319"/>
      <c r="AK26" s="319"/>
      <c r="AL26" s="319"/>
      <c r="AM26" s="319"/>
      <c r="AN26" s="307"/>
      <c r="AO26" s="22"/>
      <c r="AP26" s="23"/>
      <c r="AQ26" s="104"/>
      <c r="AR26" s="25"/>
      <c r="AS26" s="279"/>
      <c r="AT26" s="23"/>
      <c r="AU26" s="23"/>
      <c r="AV26" s="22"/>
      <c r="AW26" s="24"/>
      <c r="AX26" s="23"/>
      <c r="AY26" s="25"/>
      <c r="AZ26" s="19"/>
    </row>
    <row r="27" spans="1:55" ht="22.5" customHeight="1">
      <c r="A27" s="30"/>
      <c r="B27" s="444"/>
      <c r="C27" s="219" t="s">
        <v>24</v>
      </c>
      <c r="D27" s="220">
        <v>6</v>
      </c>
      <c r="E27" s="114">
        <v>1</v>
      </c>
      <c r="F27" s="149" t="str">
        <f t="shared" si="0"/>
        <v>(水)</v>
      </c>
      <c r="G27" s="258">
        <v>6</v>
      </c>
      <c r="H27" s="114">
        <v>8</v>
      </c>
      <c r="I27" s="149" t="str">
        <f t="shared" si="1"/>
        <v>(水)</v>
      </c>
      <c r="J27" s="220"/>
      <c r="K27" s="114"/>
      <c r="L27" s="151"/>
      <c r="M27" s="220"/>
      <c r="N27" s="114"/>
      <c r="O27" s="169"/>
      <c r="P27" s="220">
        <v>6</v>
      </c>
      <c r="Q27" s="114">
        <v>13</v>
      </c>
      <c r="R27" s="149" t="str">
        <f>IF(P27="","",VLOOKUP(WEEKDAY(DATE($C$1+2018,P27,Q27)),$BB$11:$BC$16,2))</f>
        <v>(月)</v>
      </c>
      <c r="S27" s="220">
        <v>6</v>
      </c>
      <c r="T27" s="114">
        <v>14</v>
      </c>
      <c r="U27" s="149" t="str">
        <f>IF(S27="","",VLOOKUP(WEEKDAY(DATE($C$1+2018,S27,T27)),$BB$11:$BC$16,2))</f>
        <v>(火)</v>
      </c>
      <c r="V27" s="220"/>
      <c r="W27" s="114"/>
      <c r="X27" s="221" t="str">
        <f>IF(V27="","",VLOOKUP(WEEKDAY(DATE($C$1+1988,V27,W27)),$BB$11:$BC$14,2))</f>
        <v/>
      </c>
      <c r="Y27" s="238"/>
      <c r="Z27" s="239"/>
      <c r="AA27" s="309"/>
      <c r="AB27" s="220"/>
      <c r="AC27" s="114"/>
      <c r="AD27" s="169"/>
      <c r="AE27" s="220"/>
      <c r="AF27" s="114"/>
      <c r="AG27" s="221"/>
      <c r="AH27" s="247">
        <f>DATE($C$1+1988,Y26,Z26)-DATE($C$1+1988,S27,T27)</f>
        <v>9</v>
      </c>
      <c r="AI27" s="154"/>
      <c r="AJ27" s="166"/>
      <c r="AK27" s="166"/>
      <c r="AL27" s="166"/>
      <c r="AM27" s="166"/>
      <c r="AN27" s="155"/>
      <c r="AO27" s="154"/>
      <c r="AP27" s="155"/>
      <c r="AQ27" s="232"/>
      <c r="AR27" s="157"/>
      <c r="AS27" s="312"/>
      <c r="AT27" s="167"/>
      <c r="AU27" s="167"/>
      <c r="AV27" s="168"/>
      <c r="AW27" s="224"/>
      <c r="AX27" s="167"/>
      <c r="AY27" s="158"/>
      <c r="AZ27" s="19"/>
    </row>
    <row r="28" spans="1:55" ht="22.5" customHeight="1">
      <c r="A28" s="30"/>
      <c r="B28" s="446">
        <v>10</v>
      </c>
      <c r="C28" s="106" t="s">
        <v>27</v>
      </c>
      <c r="D28" s="107">
        <v>6</v>
      </c>
      <c r="E28" s="108">
        <v>1</v>
      </c>
      <c r="F28" s="109" t="str">
        <f t="shared" si="0"/>
        <v>(水)</v>
      </c>
      <c r="G28" s="110">
        <v>6</v>
      </c>
      <c r="H28" s="108">
        <v>8</v>
      </c>
      <c r="I28" s="109" t="str">
        <f t="shared" si="1"/>
        <v>(水)</v>
      </c>
      <c r="J28" s="107">
        <v>6</v>
      </c>
      <c r="K28" s="108">
        <v>13</v>
      </c>
      <c r="L28" s="109" t="str">
        <f>IF(J28="","",VLOOKUP(WEEKDAY(DATE($C$1+2018,J28,K28)),$BB$11:$BC$16,2))</f>
        <v>(月)</v>
      </c>
      <c r="M28" s="107">
        <v>6</v>
      </c>
      <c r="N28" s="108">
        <v>14</v>
      </c>
      <c r="O28" s="109" t="str">
        <f>IF(M28="","",VLOOKUP(WEEKDAY(DATE($C$1+2018,M28,N28)),$BB$11:$BC$16,2))</f>
        <v>(火)</v>
      </c>
      <c r="P28" s="107"/>
      <c r="Q28" s="108"/>
      <c r="R28" s="111"/>
      <c r="S28" s="113"/>
      <c r="T28" s="108"/>
      <c r="U28" s="111"/>
      <c r="V28" s="107">
        <v>6</v>
      </c>
      <c r="W28" s="108">
        <v>29</v>
      </c>
      <c r="X28" s="109" t="str">
        <f>IF(V28="","",VLOOKUP(WEEKDAY(DATE($C$1+2018,V28,W28)),$BB$11:$BC$16,2))</f>
        <v>(水)</v>
      </c>
      <c r="Y28" s="252">
        <v>6</v>
      </c>
      <c r="Z28" s="253">
        <v>30</v>
      </c>
      <c r="AA28" s="254" t="str">
        <f>IF(Y28="","",VLOOKUP(WEEKDAY(DATE($C$1+2018,Y28,Z28)),$BB$11:$BC$14,2))</f>
        <v>(木)</v>
      </c>
      <c r="AB28" s="107">
        <v>7</v>
      </c>
      <c r="AC28" s="108">
        <v>4</v>
      </c>
      <c r="AD28" s="109" t="str">
        <f>IF(AB28="","",VLOOKUP(WEEKDAY(DATE($C$1+2018,AB28,AC28)),$BB$11:$BC$16,2))</f>
        <v>(月)</v>
      </c>
      <c r="AE28" s="107">
        <v>7</v>
      </c>
      <c r="AF28" s="108">
        <v>5</v>
      </c>
      <c r="AG28" s="111" t="str">
        <f>IF(AE28="","",VLOOKUP(WEEKDAY(DATE($C$1+2018,AE28,AF28)),$BB$11:$BC$16,2))</f>
        <v>(火)</v>
      </c>
      <c r="AH28" s="57">
        <f>DATE($C$1+1988,Y28,Z28)-DATE($C$1+1988,M28,N28)</f>
        <v>16</v>
      </c>
      <c r="AI28" s="306"/>
      <c r="AJ28" s="319"/>
      <c r="AK28" s="319"/>
      <c r="AL28" s="319"/>
      <c r="AM28" s="319"/>
      <c r="AN28" s="307"/>
      <c r="AO28" s="22"/>
      <c r="AP28" s="23"/>
      <c r="AQ28" s="104"/>
      <c r="AR28" s="25"/>
      <c r="AS28" s="279" t="s">
        <v>132</v>
      </c>
      <c r="AT28" s="23" t="s">
        <v>178</v>
      </c>
      <c r="AU28" s="23"/>
      <c r="AV28" s="22"/>
      <c r="AW28" s="24"/>
      <c r="AX28" s="23"/>
      <c r="AY28" s="25"/>
      <c r="AZ28" s="19"/>
    </row>
    <row r="29" spans="1:55" ht="22.5" customHeight="1" thickBot="1">
      <c r="A29" s="30"/>
      <c r="B29" s="447"/>
      <c r="C29" s="116" t="s">
        <v>24</v>
      </c>
      <c r="D29" s="117">
        <v>6</v>
      </c>
      <c r="E29" s="118">
        <v>8</v>
      </c>
      <c r="F29" s="144" t="str">
        <f t="shared" si="0"/>
        <v>(水)</v>
      </c>
      <c r="G29" s="120">
        <v>6</v>
      </c>
      <c r="H29" s="118">
        <v>15</v>
      </c>
      <c r="I29" s="144" t="str">
        <f t="shared" si="1"/>
        <v>(水)</v>
      </c>
      <c r="J29" s="117"/>
      <c r="K29" s="118"/>
      <c r="L29" s="126"/>
      <c r="M29" s="117"/>
      <c r="N29" s="118"/>
      <c r="O29" s="124"/>
      <c r="P29" s="117">
        <v>6</v>
      </c>
      <c r="Q29" s="118">
        <v>20</v>
      </c>
      <c r="R29" s="144" t="str">
        <f>IF(P29="","",VLOOKUP(WEEKDAY(DATE($C$1+2018,P29,Q29)),$BB$11:$BC$16,2))</f>
        <v>(月)</v>
      </c>
      <c r="S29" s="117">
        <v>6</v>
      </c>
      <c r="T29" s="118">
        <v>21</v>
      </c>
      <c r="U29" s="144" t="str">
        <f>IF(S29="","",VLOOKUP(WEEKDAY(DATE($C$1+2018,S29,T29)),$BB$11:$BC$16,2))</f>
        <v>(火)</v>
      </c>
      <c r="V29" s="117"/>
      <c r="W29" s="118"/>
      <c r="X29" s="121" t="str">
        <f>IF(V29="","",VLOOKUP(WEEKDAY(DATE($C$1+1988,V29,W29)),$BB$11:$BC$14,2))</f>
        <v/>
      </c>
      <c r="Y29" s="242"/>
      <c r="Z29" s="243"/>
      <c r="AA29" s="248"/>
      <c r="AB29" s="117"/>
      <c r="AC29" s="118"/>
      <c r="AD29" s="124"/>
      <c r="AE29" s="117"/>
      <c r="AF29" s="118"/>
      <c r="AG29" s="121"/>
      <c r="AH29" s="247">
        <f>DATE($C$1+1988,Y28,Z28)-DATE($C$1+1988,S29,T29)</f>
        <v>9</v>
      </c>
      <c r="AI29" s="154"/>
      <c r="AJ29" s="166"/>
      <c r="AK29" s="166"/>
      <c r="AL29" s="166"/>
      <c r="AM29" s="166"/>
      <c r="AN29" s="155"/>
      <c r="AO29" s="154"/>
      <c r="AP29" s="155"/>
      <c r="AQ29" s="232"/>
      <c r="AR29" s="157"/>
      <c r="AS29" s="232"/>
      <c r="AT29" s="167"/>
      <c r="AU29" s="167"/>
      <c r="AV29" s="168"/>
      <c r="AW29" s="224"/>
      <c r="AX29" s="167"/>
      <c r="AY29" s="158"/>
      <c r="AZ29" s="19"/>
    </row>
    <row r="30" spans="1:55" ht="22.5" customHeight="1">
      <c r="A30" s="18" t="s">
        <v>102</v>
      </c>
      <c r="B30" s="448">
        <v>11</v>
      </c>
      <c r="C30" s="79" t="s">
        <v>27</v>
      </c>
      <c r="D30" s="80">
        <v>6</v>
      </c>
      <c r="E30" s="81">
        <v>8</v>
      </c>
      <c r="F30" s="52" t="str">
        <f t="shared" si="0"/>
        <v>(水)</v>
      </c>
      <c r="G30" s="83">
        <v>6</v>
      </c>
      <c r="H30" s="81">
        <v>15</v>
      </c>
      <c r="I30" s="84" t="str">
        <f t="shared" si="1"/>
        <v>(水)</v>
      </c>
      <c r="J30" s="80">
        <v>6</v>
      </c>
      <c r="K30" s="81">
        <v>20</v>
      </c>
      <c r="L30" s="52" t="str">
        <f>IF(J30="","",VLOOKUP(WEEKDAY(DATE($C$1+2018,J30,K30)),$BB$11:$BC$16,2))</f>
        <v>(月)</v>
      </c>
      <c r="M30" s="80">
        <v>6</v>
      </c>
      <c r="N30" s="81">
        <v>21</v>
      </c>
      <c r="O30" s="82" t="str">
        <f>IF(M30="","",VLOOKUP(WEEKDAY(DATE($C$1+2018,M30,N30)),$BB$11:$BC$16,2))</f>
        <v>(火)</v>
      </c>
      <c r="P30" s="80"/>
      <c r="Q30" s="81"/>
      <c r="R30" s="84"/>
      <c r="S30" s="86"/>
      <c r="T30" s="81"/>
      <c r="U30" s="84"/>
      <c r="V30" s="80">
        <v>7</v>
      </c>
      <c r="W30" s="81">
        <v>6</v>
      </c>
      <c r="X30" s="84" t="str">
        <f>IF(V30="","",VLOOKUP(WEEKDAY(DATE($C$1+2018,V30,W30)),$BB$11:$BC$16,2))</f>
        <v>(水)</v>
      </c>
      <c r="Y30" s="256">
        <v>7</v>
      </c>
      <c r="Z30" s="257">
        <v>7</v>
      </c>
      <c r="AA30" s="271" t="str">
        <f>IF(Y30="","",VLOOKUP(WEEKDAY(DATE($C$1+2018,Y30,Z30)),$BB$11:$BC$14,2))</f>
        <v>(木)</v>
      </c>
      <c r="AB30" s="80">
        <v>7</v>
      </c>
      <c r="AC30" s="81">
        <v>11</v>
      </c>
      <c r="AD30" s="84" t="str">
        <f>IF(AB30="","",VLOOKUP(WEEKDAY(DATE($C$1+2018,AB30,AC30)),$BB$11:$BC$16,2))</f>
        <v>(月)</v>
      </c>
      <c r="AE30" s="80">
        <v>7</v>
      </c>
      <c r="AF30" s="81">
        <v>12</v>
      </c>
      <c r="AG30" s="84" t="str">
        <f>IF(AE30="","",VLOOKUP(WEEKDAY(DATE($C$1+2018,AE30,AF30)),$BB$11:$BC$16,2))</f>
        <v>(火)</v>
      </c>
      <c r="AH30" s="87">
        <f>DATE($C$1+1988,Y30,Z30)-DATE($C$1+1988,M30,N30)</f>
        <v>16</v>
      </c>
      <c r="AI30" s="88"/>
      <c r="AJ30" s="138"/>
      <c r="AK30" s="138"/>
      <c r="AL30" s="138"/>
      <c r="AM30" s="138"/>
      <c r="AN30" s="89"/>
      <c r="AO30" s="88"/>
      <c r="AP30" s="89"/>
      <c r="AQ30" s="222"/>
      <c r="AR30" s="93"/>
      <c r="AS30" s="187"/>
      <c r="AT30" s="89"/>
      <c r="AU30" s="89"/>
      <c r="AV30" s="88" t="s">
        <v>148</v>
      </c>
      <c r="AW30" s="90"/>
      <c r="AX30" s="89"/>
      <c r="AY30" s="94"/>
      <c r="AZ30" s="19"/>
    </row>
    <row r="31" spans="1:55" ht="22.5" customHeight="1">
      <c r="A31" s="30"/>
      <c r="B31" s="445"/>
      <c r="C31" s="32" t="s">
        <v>24</v>
      </c>
      <c r="D31" s="33">
        <v>6</v>
      </c>
      <c r="E31" s="34">
        <v>15</v>
      </c>
      <c r="F31" s="35" t="str">
        <f t="shared" si="0"/>
        <v>(水)</v>
      </c>
      <c r="G31" s="36">
        <v>6</v>
      </c>
      <c r="H31" s="34">
        <v>22</v>
      </c>
      <c r="I31" s="35" t="str">
        <f t="shared" si="1"/>
        <v>(水)</v>
      </c>
      <c r="J31" s="33"/>
      <c r="K31" s="34"/>
      <c r="L31" s="37"/>
      <c r="M31" s="33"/>
      <c r="N31" s="34"/>
      <c r="O31" s="38"/>
      <c r="P31" s="33">
        <v>6</v>
      </c>
      <c r="Q31" s="34">
        <v>27</v>
      </c>
      <c r="R31" s="35" t="str">
        <f>IF(P31="","",VLOOKUP(WEEKDAY(DATE($C$1+2018,P31,Q31)),$BB$11:$BC$16,2))</f>
        <v>(月)</v>
      </c>
      <c r="S31" s="33">
        <v>6</v>
      </c>
      <c r="T31" s="34">
        <v>28</v>
      </c>
      <c r="U31" s="35" t="str">
        <f>IF(S31="","",VLOOKUP(WEEKDAY(DATE($C$1+2018,S31,T31)),$BB$11:$BC$16,2))</f>
        <v>(火)</v>
      </c>
      <c r="V31" s="33"/>
      <c r="W31" s="34"/>
      <c r="X31" s="37" t="str">
        <f>IF(V31="","",VLOOKUP(WEEKDAY(DATE($C$1+1988,V31,W31)),$BB$11:$BC$14,2))</f>
        <v/>
      </c>
      <c r="Y31" s="240"/>
      <c r="Z31" s="241"/>
      <c r="AA31" s="273"/>
      <c r="AB31" s="33"/>
      <c r="AC31" s="34"/>
      <c r="AD31" s="38"/>
      <c r="AE31" s="33"/>
      <c r="AF31" s="34"/>
      <c r="AG31" s="37"/>
      <c r="AH31" s="255">
        <f>DATE($C$1+1988,Y30,Z30)-DATE($C$1+1988,S31,T31)</f>
        <v>9</v>
      </c>
      <c r="AI31" s="98"/>
      <c r="AJ31" s="141"/>
      <c r="AK31" s="141"/>
      <c r="AL31" s="141"/>
      <c r="AM31" s="141"/>
      <c r="AN31" s="42"/>
      <c r="AO31" s="98"/>
      <c r="AP31" s="42"/>
      <c r="AQ31" s="229"/>
      <c r="AR31" s="44"/>
      <c r="AS31" s="312"/>
      <c r="AT31" s="46"/>
      <c r="AU31" s="46"/>
      <c r="AV31" s="98"/>
      <c r="AW31" s="43"/>
      <c r="AX31" s="42"/>
      <c r="AY31" s="47"/>
      <c r="AZ31" s="19"/>
    </row>
    <row r="32" spans="1:55" ht="23.25" customHeight="1">
      <c r="A32" s="30"/>
      <c r="B32" s="446">
        <v>12</v>
      </c>
      <c r="C32" s="49" t="s">
        <v>27</v>
      </c>
      <c r="D32" s="50">
        <v>6</v>
      </c>
      <c r="E32" s="51">
        <v>15</v>
      </c>
      <c r="F32" s="109" t="str">
        <f t="shared" si="0"/>
        <v>(水)</v>
      </c>
      <c r="G32" s="53">
        <v>6</v>
      </c>
      <c r="H32" s="51">
        <v>22</v>
      </c>
      <c r="I32" s="109" t="str">
        <f t="shared" si="1"/>
        <v>(水)</v>
      </c>
      <c r="J32" s="50">
        <v>6</v>
      </c>
      <c r="K32" s="51">
        <v>27</v>
      </c>
      <c r="L32" s="109" t="str">
        <f>IF(J32="","",VLOOKUP(WEEKDAY(DATE($C$1+2018,J32,K32)),$BB$11:$BC$16,2))</f>
        <v>(月)</v>
      </c>
      <c r="M32" s="50">
        <v>6</v>
      </c>
      <c r="N32" s="51">
        <v>28</v>
      </c>
      <c r="O32" s="109" t="str">
        <f>IF(M32="","",VLOOKUP(WEEKDAY(DATE($C$1+2018,M32,N32)),$BB$11:$BC$16,2))</f>
        <v>(火)</v>
      </c>
      <c r="P32" s="50"/>
      <c r="Q32" s="51"/>
      <c r="R32" s="54"/>
      <c r="S32" s="56"/>
      <c r="T32" s="51"/>
      <c r="U32" s="54"/>
      <c r="V32" s="50">
        <v>7</v>
      </c>
      <c r="W32" s="51">
        <v>13</v>
      </c>
      <c r="X32" s="109" t="str">
        <f>IF(V32="","",VLOOKUP(WEEKDAY(DATE($C$1+2018,V32,W32)),$BB$11:$BC$16,2))</f>
        <v>(水)</v>
      </c>
      <c r="Y32" s="252">
        <v>7</v>
      </c>
      <c r="Z32" s="253">
        <v>14</v>
      </c>
      <c r="AA32" s="271" t="str">
        <f>IF(Y32="","",VLOOKUP(WEEKDAY(DATE($C$1+2018,Y32,Z32)),$BB$11:$BC$14,2))</f>
        <v>(木)</v>
      </c>
      <c r="AB32" s="50">
        <v>7</v>
      </c>
      <c r="AC32" s="51">
        <v>19</v>
      </c>
      <c r="AD32" s="109" t="str">
        <f>IF(AB32="","",VLOOKUP(WEEKDAY(DATE($C$1+2018,AB32,AC32)),$BB$11:$BC$16,2))</f>
        <v>(火)</v>
      </c>
      <c r="AE32" s="50">
        <v>7</v>
      </c>
      <c r="AF32" s="51">
        <v>20</v>
      </c>
      <c r="AG32" s="109" t="str">
        <f>IF(AE32="","",VLOOKUP(WEEKDAY(DATE($C$1+2018,AE32,AF32)),$BB$11:$BC$16,2))</f>
        <v>(水)</v>
      </c>
      <c r="AH32" s="129">
        <f>DATE($C$1+1988,Y32,Z32)-DATE($C$1+1988,M32,N32)</f>
        <v>16</v>
      </c>
      <c r="AI32" s="95"/>
      <c r="AJ32" s="159"/>
      <c r="AK32" s="159"/>
      <c r="AL32" s="159"/>
      <c r="AM32" s="159"/>
      <c r="AN32" s="75"/>
      <c r="AO32" s="308"/>
      <c r="AP32" s="75"/>
      <c r="AQ32" s="231"/>
      <c r="AR32" s="131"/>
      <c r="AS32" s="279" t="s">
        <v>133</v>
      </c>
      <c r="AT32" s="75"/>
      <c r="AU32" s="75"/>
      <c r="AV32" s="308"/>
      <c r="AW32" s="318"/>
      <c r="AX32" s="276"/>
      <c r="AY32" s="132"/>
      <c r="AZ32" s="19"/>
    </row>
    <row r="33" spans="1:55" ht="23.25" customHeight="1">
      <c r="A33" s="30"/>
      <c r="B33" s="445"/>
      <c r="C33" s="32" t="s">
        <v>24</v>
      </c>
      <c r="D33" s="33">
        <v>6</v>
      </c>
      <c r="E33" s="34">
        <v>22</v>
      </c>
      <c r="F33" s="35" t="str">
        <f t="shared" si="0"/>
        <v>(水)</v>
      </c>
      <c r="G33" s="36">
        <v>6</v>
      </c>
      <c r="H33" s="34">
        <v>29</v>
      </c>
      <c r="I33" s="35" t="str">
        <f t="shared" si="1"/>
        <v>(水)</v>
      </c>
      <c r="J33" s="33"/>
      <c r="K33" s="34"/>
      <c r="L33" s="37"/>
      <c r="M33" s="33"/>
      <c r="N33" s="34"/>
      <c r="O33" s="38"/>
      <c r="P33" s="33">
        <v>7</v>
      </c>
      <c r="Q33" s="34">
        <v>4</v>
      </c>
      <c r="R33" s="35" t="str">
        <f>IF(P33="","",VLOOKUP(WEEKDAY(DATE($C$1+2018,P33,Q33)),$BB$11:$BC$16,2))</f>
        <v>(月)</v>
      </c>
      <c r="S33" s="33">
        <v>7</v>
      </c>
      <c r="T33" s="34">
        <v>5</v>
      </c>
      <c r="U33" s="35" t="str">
        <f>IF(S33="","",VLOOKUP(WEEKDAY(DATE($C$1+2018,S33,T33)),$BB$11:$BC$16,2))</f>
        <v>(火)</v>
      </c>
      <c r="V33" s="33"/>
      <c r="W33" s="34"/>
      <c r="X33" s="37" t="str">
        <f>IF(V33="","",VLOOKUP(WEEKDAY(DATE($C$1+1988,V33,W33)),$BB$11:$BC$14,2))</f>
        <v/>
      </c>
      <c r="Y33" s="240"/>
      <c r="Z33" s="241"/>
      <c r="AA33" s="273"/>
      <c r="AB33" s="33"/>
      <c r="AC33" s="34"/>
      <c r="AD33" s="38"/>
      <c r="AE33" s="33"/>
      <c r="AF33" s="34"/>
      <c r="AG33" s="37"/>
      <c r="AH33" s="255">
        <f>DATE($C$1+1988,Y32,Z32)-DATE($C$1+1988,S33,T33)</f>
        <v>9</v>
      </c>
      <c r="AI33" s="98"/>
      <c r="AJ33" s="141"/>
      <c r="AK33" s="141"/>
      <c r="AL33" s="141"/>
      <c r="AM33" s="141"/>
      <c r="AN33" s="42"/>
      <c r="AO33" s="98"/>
      <c r="AP33" s="42"/>
      <c r="AQ33" s="229"/>
      <c r="AR33" s="44"/>
      <c r="AS33" s="291"/>
      <c r="AT33" s="46"/>
      <c r="AU33" s="46"/>
      <c r="AV33" s="48"/>
      <c r="AW33" s="226"/>
      <c r="AX33" s="46"/>
      <c r="AY33" s="47"/>
      <c r="AZ33" s="19"/>
    </row>
    <row r="34" spans="1:55" ht="23.25" customHeight="1">
      <c r="A34" s="30"/>
      <c r="B34" s="446">
        <v>13</v>
      </c>
      <c r="C34" s="49" t="s">
        <v>27</v>
      </c>
      <c r="D34" s="50">
        <v>6</v>
      </c>
      <c r="E34" s="51">
        <v>22</v>
      </c>
      <c r="F34" s="109" t="str">
        <f t="shared" si="0"/>
        <v>(水)</v>
      </c>
      <c r="G34" s="53">
        <v>6</v>
      </c>
      <c r="H34" s="51">
        <v>29</v>
      </c>
      <c r="I34" s="109" t="str">
        <f t="shared" si="1"/>
        <v>(水)</v>
      </c>
      <c r="J34" s="50">
        <v>7</v>
      </c>
      <c r="K34" s="51">
        <v>4</v>
      </c>
      <c r="L34" s="109" t="str">
        <f>IF(J34="","",VLOOKUP(WEEKDAY(DATE($C$1+2018,J34,K34)),$BB$11:$BC$16,2))</f>
        <v>(月)</v>
      </c>
      <c r="M34" s="50">
        <v>7</v>
      </c>
      <c r="N34" s="51">
        <v>5</v>
      </c>
      <c r="O34" s="109" t="str">
        <f>IF(M34="","",VLOOKUP(WEEKDAY(DATE($C$1+2018,M34,N34)),$BB$11:$BC$16,2))</f>
        <v>(火)</v>
      </c>
      <c r="P34" s="50"/>
      <c r="Q34" s="51"/>
      <c r="R34" s="54"/>
      <c r="S34" s="56"/>
      <c r="T34" s="51"/>
      <c r="U34" s="54"/>
      <c r="V34" s="50">
        <v>7</v>
      </c>
      <c r="W34" s="51">
        <v>20</v>
      </c>
      <c r="X34" s="109" t="str">
        <f>IF(V34="","",VLOOKUP(WEEKDAY(DATE($C$1+2018,V34,W34)),$BB$11:$BC$16,2))</f>
        <v>(水)</v>
      </c>
      <c r="Y34" s="252">
        <v>7</v>
      </c>
      <c r="Z34" s="253">
        <v>21</v>
      </c>
      <c r="AA34" s="271" t="str">
        <f>IF(Y34="","",VLOOKUP(WEEKDAY(DATE($C$1+2018,Y34,Z34)),$BB$11:$BC$14,2))</f>
        <v>(木)</v>
      </c>
      <c r="AB34" s="50">
        <v>7</v>
      </c>
      <c r="AC34" s="51">
        <v>25</v>
      </c>
      <c r="AD34" s="109" t="str">
        <f>IF(AB34="","",VLOOKUP(WEEKDAY(DATE($C$1+2018,AB34,AC34)),$BB$11:$BC$16,2))</f>
        <v>(月)</v>
      </c>
      <c r="AE34" s="50">
        <v>7</v>
      </c>
      <c r="AF34" s="51">
        <v>26</v>
      </c>
      <c r="AG34" s="109" t="str">
        <f>IF(AE34="","",VLOOKUP(WEEKDAY(DATE($C$1+2018,AE34,AF34)),$BB$11:$BC$16,2))</f>
        <v>(火)</v>
      </c>
      <c r="AH34" s="129">
        <f>DATE($C$1+1988,Y34,Z34)-DATE($C$1+1988,M34,N34)</f>
        <v>16</v>
      </c>
      <c r="AI34" s="22" t="s">
        <v>154</v>
      </c>
      <c r="AJ34" s="60"/>
      <c r="AK34" s="60"/>
      <c r="AL34" s="60"/>
      <c r="AM34" s="60"/>
      <c r="AN34" s="23"/>
      <c r="AO34" s="22"/>
      <c r="AP34" s="23"/>
      <c r="AQ34" s="104"/>
      <c r="AR34" s="25"/>
      <c r="AS34" s="311" t="s">
        <v>134</v>
      </c>
      <c r="AT34" s="23"/>
      <c r="AU34" s="23"/>
      <c r="AV34" s="22"/>
      <c r="AW34" s="24"/>
      <c r="AX34" s="23"/>
      <c r="AY34" s="28"/>
      <c r="AZ34" s="19"/>
    </row>
    <row r="35" spans="1:55" ht="23.25" customHeight="1">
      <c r="A35" s="30"/>
      <c r="B35" s="445"/>
      <c r="C35" s="32" t="s">
        <v>24</v>
      </c>
      <c r="D35" s="33">
        <v>6</v>
      </c>
      <c r="E35" s="34">
        <v>29</v>
      </c>
      <c r="F35" s="35" t="str">
        <f t="shared" si="0"/>
        <v>(水)</v>
      </c>
      <c r="G35" s="36">
        <v>7</v>
      </c>
      <c r="H35" s="34">
        <v>6</v>
      </c>
      <c r="I35" s="35" t="str">
        <f t="shared" si="1"/>
        <v>(水)</v>
      </c>
      <c r="J35" s="33"/>
      <c r="K35" s="34"/>
      <c r="L35" s="37"/>
      <c r="M35" s="33"/>
      <c r="N35" s="34"/>
      <c r="O35" s="38"/>
      <c r="P35" s="33">
        <v>7</v>
      </c>
      <c r="Q35" s="34">
        <v>11</v>
      </c>
      <c r="R35" s="35" t="str">
        <f>IF(P35="","",VLOOKUP(WEEKDAY(DATE($C$1+2018,P35,Q35)),$BB$11:$BC$16,2))</f>
        <v>(月)</v>
      </c>
      <c r="S35" s="33">
        <v>7</v>
      </c>
      <c r="T35" s="34">
        <v>12</v>
      </c>
      <c r="U35" s="35" t="str">
        <f>IF(S35="","",VLOOKUP(WEEKDAY(DATE($C$1+2018,S35,T35)),$BB$11:$BC$16,2))</f>
        <v>(火)</v>
      </c>
      <c r="V35" s="33"/>
      <c r="W35" s="34"/>
      <c r="X35" s="37" t="str">
        <f>IF(V35="","",VLOOKUP(WEEKDAY(DATE($C$1+1988,V35,W35)),$BB$11:$BC$14,2))</f>
        <v/>
      </c>
      <c r="Y35" s="240"/>
      <c r="Z35" s="241"/>
      <c r="AA35" s="273"/>
      <c r="AB35" s="33"/>
      <c r="AC35" s="34"/>
      <c r="AD35" s="38"/>
      <c r="AE35" s="33"/>
      <c r="AF35" s="34"/>
      <c r="AG35" s="37"/>
      <c r="AH35" s="255">
        <f>DATE($C$1+1988,Y34,Z34)-DATE($C$1+1988,S35,T35)</f>
        <v>9</v>
      </c>
      <c r="AI35" s="98"/>
      <c r="AJ35" s="141"/>
      <c r="AK35" s="141"/>
      <c r="AL35" s="141"/>
      <c r="AM35" s="141"/>
      <c r="AN35" s="42"/>
      <c r="AO35" s="98"/>
      <c r="AP35" s="42"/>
      <c r="AQ35" s="229"/>
      <c r="AR35" s="44"/>
      <c r="AS35" s="291"/>
      <c r="AT35" s="46"/>
      <c r="AU35" s="46"/>
      <c r="AV35" s="48"/>
      <c r="AW35" s="226"/>
      <c r="AX35" s="46"/>
      <c r="AY35" s="47"/>
      <c r="AZ35" s="19"/>
    </row>
    <row r="36" spans="1:55" ht="23.25" customHeight="1">
      <c r="A36" s="30"/>
      <c r="B36" s="446">
        <v>14</v>
      </c>
      <c r="C36" s="49" t="s">
        <v>27</v>
      </c>
      <c r="D36" s="107">
        <v>6</v>
      </c>
      <c r="E36" s="108">
        <v>29</v>
      </c>
      <c r="F36" s="109" t="str">
        <f t="shared" si="0"/>
        <v>(水)</v>
      </c>
      <c r="G36" s="110">
        <v>7</v>
      </c>
      <c r="H36" s="108">
        <v>6</v>
      </c>
      <c r="I36" s="109" t="str">
        <f t="shared" si="1"/>
        <v>(水)</v>
      </c>
      <c r="J36" s="107">
        <v>7</v>
      </c>
      <c r="K36" s="108">
        <v>11</v>
      </c>
      <c r="L36" s="109" t="str">
        <f>IF(J36="","",VLOOKUP(WEEKDAY(DATE($C$1+2018,J36,K36)),$BB$11:$BC$16,2))</f>
        <v>(月)</v>
      </c>
      <c r="M36" s="107">
        <v>7</v>
      </c>
      <c r="N36" s="108">
        <v>12</v>
      </c>
      <c r="O36" s="109" t="str">
        <f>IF(M36="","",VLOOKUP(WEEKDAY(DATE($C$1+2018,M36,N36)),$BB$11:$BC$16,2))</f>
        <v>(火)</v>
      </c>
      <c r="P36" s="50"/>
      <c r="Q36" s="51"/>
      <c r="R36" s="54"/>
      <c r="S36" s="56"/>
      <c r="T36" s="51"/>
      <c r="U36" s="54"/>
      <c r="V36" s="50">
        <v>7</v>
      </c>
      <c r="W36" s="51">
        <v>27</v>
      </c>
      <c r="X36" s="109" t="str">
        <f>IF(V36="","",VLOOKUP(WEEKDAY(DATE($C$1+2018,V36,W36)),$BB$11:$BC$16,2))</f>
        <v>(水)</v>
      </c>
      <c r="Y36" s="252">
        <v>7</v>
      </c>
      <c r="Z36" s="253">
        <v>28</v>
      </c>
      <c r="AA36" s="254" t="str">
        <f>IF(Y36="","",VLOOKUP(WEEKDAY(DATE($C$1+2018,Y36,Z36)),$BB$11:$BC$14,2))</f>
        <v>(木)</v>
      </c>
      <c r="AB36" s="50">
        <v>8</v>
      </c>
      <c r="AC36" s="51">
        <v>1</v>
      </c>
      <c r="AD36" s="109" t="str">
        <f>IF(AB36="","",VLOOKUP(WEEKDAY(DATE($C$1+2018,AB36,AC36)),$BB$11:$BC$16,2))</f>
        <v>(月)</v>
      </c>
      <c r="AE36" s="50">
        <v>8</v>
      </c>
      <c r="AF36" s="51">
        <v>2</v>
      </c>
      <c r="AG36" s="109" t="str">
        <f>IF(AE36="","",VLOOKUP(WEEKDAY(DATE($C$1+2018,AE36,AF36)),$BB$11:$BC$16,2))</f>
        <v>(火)</v>
      </c>
      <c r="AH36" s="57">
        <f>DATE($C$1+1988,Y36,Z36)-DATE($C$1+1988,M36,N36)</f>
        <v>16</v>
      </c>
      <c r="AI36" s="310" t="s">
        <v>121</v>
      </c>
      <c r="AJ36" s="320"/>
      <c r="AK36" s="320"/>
      <c r="AL36" s="320"/>
      <c r="AM36" s="320"/>
      <c r="AN36" s="23"/>
      <c r="AO36" s="22"/>
      <c r="AP36" s="23"/>
      <c r="AQ36" s="104"/>
      <c r="AR36" s="25"/>
      <c r="AS36" s="104" t="s">
        <v>142</v>
      </c>
      <c r="AT36" s="23"/>
      <c r="AU36" s="23"/>
      <c r="AV36" s="22"/>
      <c r="AW36" s="24"/>
      <c r="AX36" s="23"/>
      <c r="AY36" s="28"/>
      <c r="AZ36" s="19"/>
      <c r="BB36" s="17"/>
      <c r="BC36" s="17"/>
    </row>
    <row r="37" spans="1:55" ht="23.25" customHeight="1" thickBot="1">
      <c r="A37" s="115"/>
      <c r="B37" s="447"/>
      <c r="C37" s="116" t="s">
        <v>24</v>
      </c>
      <c r="D37" s="117">
        <v>7</v>
      </c>
      <c r="E37" s="118">
        <v>6</v>
      </c>
      <c r="F37" s="144" t="str">
        <f t="shared" si="0"/>
        <v>(水)</v>
      </c>
      <c r="G37" s="120">
        <v>7</v>
      </c>
      <c r="H37" s="118">
        <v>13</v>
      </c>
      <c r="I37" s="144" t="str">
        <f t="shared" si="1"/>
        <v>(水)</v>
      </c>
      <c r="J37" s="117"/>
      <c r="K37" s="118"/>
      <c r="L37" s="121"/>
      <c r="M37" s="117"/>
      <c r="N37" s="118"/>
      <c r="O37" s="124"/>
      <c r="P37" s="117">
        <v>7</v>
      </c>
      <c r="Q37" s="118">
        <v>19</v>
      </c>
      <c r="R37" s="126" t="str">
        <f>IF(P37="","",VLOOKUP(WEEKDAY(DATE($C$1+2018,P37,Q37)),$BB$11:$BC$16,2))</f>
        <v>(火)</v>
      </c>
      <c r="S37" s="135">
        <v>7</v>
      </c>
      <c r="T37" s="118">
        <v>20</v>
      </c>
      <c r="U37" s="144" t="str">
        <f>IF(S37="","",VLOOKUP(WEEKDAY(DATE($C$1+2018,S37,T37)),$BB$11:$BC$16,2))</f>
        <v>(水)</v>
      </c>
      <c r="V37" s="117"/>
      <c r="W37" s="118"/>
      <c r="X37" s="121" t="str">
        <f>IF(V37="","",VLOOKUP(WEEKDAY(DATE($C$1+1988,V37,W37)),$BB$11:$BC$14,2))</f>
        <v/>
      </c>
      <c r="Y37" s="242"/>
      <c r="Z37" s="243"/>
      <c r="AA37" s="248"/>
      <c r="AB37" s="117"/>
      <c r="AC37" s="118"/>
      <c r="AD37" s="124"/>
      <c r="AE37" s="117"/>
      <c r="AF37" s="118"/>
      <c r="AG37" s="121"/>
      <c r="AH37" s="246">
        <f>DATE($C$1+1988,Y36,Z36)-DATE($C$1+1988,S37,T37)</f>
        <v>8</v>
      </c>
      <c r="AI37" s="71"/>
      <c r="AJ37" s="136"/>
      <c r="AK37" s="136"/>
      <c r="AL37" s="136"/>
      <c r="AM37" s="136"/>
      <c r="AN37" s="72"/>
      <c r="AO37" s="71"/>
      <c r="AP37" s="72"/>
      <c r="AQ37" s="230"/>
      <c r="AR37" s="74"/>
      <c r="AS37" s="314"/>
      <c r="AT37" s="72"/>
      <c r="AU37" s="72"/>
      <c r="AV37" s="71"/>
      <c r="AW37" s="73"/>
      <c r="AX37" s="72"/>
      <c r="AY37" s="74"/>
      <c r="AZ37" s="19"/>
    </row>
    <row r="38" spans="1:55" ht="23.25" customHeight="1">
      <c r="A38" s="30" t="s">
        <v>32</v>
      </c>
      <c r="B38" s="444">
        <v>15</v>
      </c>
      <c r="C38" s="49" t="s">
        <v>27</v>
      </c>
      <c r="D38" s="50">
        <v>7</v>
      </c>
      <c r="E38" s="51">
        <v>6</v>
      </c>
      <c r="F38" s="52" t="str">
        <f t="shared" si="0"/>
        <v>(水)</v>
      </c>
      <c r="G38" s="53">
        <v>7</v>
      </c>
      <c r="H38" s="51">
        <v>13</v>
      </c>
      <c r="I38" s="52" t="str">
        <f t="shared" si="1"/>
        <v>(水)</v>
      </c>
      <c r="J38" s="50">
        <v>7</v>
      </c>
      <c r="K38" s="51">
        <v>19</v>
      </c>
      <c r="L38" s="52" t="str">
        <f>IF(J38="","",VLOOKUP(WEEKDAY(DATE($C$1+2018,J38,K38)),$BB$11:$BC$16,2))</f>
        <v>(火)</v>
      </c>
      <c r="M38" s="50">
        <v>7</v>
      </c>
      <c r="N38" s="51">
        <v>20</v>
      </c>
      <c r="O38" s="52" t="str">
        <f>IF(M38="","",VLOOKUP(WEEKDAY(DATE($C$1+2018,M38,N38)),$BB$11:$BC$16,2))</f>
        <v>(水)</v>
      </c>
      <c r="P38" s="50"/>
      <c r="Q38" s="51"/>
      <c r="R38" s="54"/>
      <c r="S38" s="56"/>
      <c r="T38" s="51"/>
      <c r="U38" s="54"/>
      <c r="V38" s="50">
        <v>8</v>
      </c>
      <c r="W38" s="51">
        <v>3</v>
      </c>
      <c r="X38" s="52" t="str">
        <f>IF(V38="","",VLOOKUP(WEEKDAY(DATE($C$1+2018,V38,W38)),$BB$11:$BC$16,2))</f>
        <v>(水)</v>
      </c>
      <c r="Y38" s="259">
        <v>8</v>
      </c>
      <c r="Z38" s="260">
        <v>4</v>
      </c>
      <c r="AA38" s="274" t="str">
        <f>IF(Y38="","",VLOOKUP(WEEKDAY(DATE($C$1+2018,Y38,Z38)),$BB$11:$BC$14,2))</f>
        <v>(木)</v>
      </c>
      <c r="AB38" s="50">
        <v>8</v>
      </c>
      <c r="AC38" s="51">
        <v>8</v>
      </c>
      <c r="AD38" s="52" t="str">
        <f>IF(AB38="","",VLOOKUP(WEEKDAY(DATE($C$1+2018,AB38,AC38)),$BB$11:$BC$16,2))</f>
        <v>(月)</v>
      </c>
      <c r="AE38" s="50">
        <v>8</v>
      </c>
      <c r="AF38" s="51">
        <v>9</v>
      </c>
      <c r="AG38" s="52" t="str">
        <f>IF(AE38="","",VLOOKUP(WEEKDAY(DATE($C$1+2018,AE38,AF38)),$BB$11:$BC$16,2))</f>
        <v>(火)</v>
      </c>
      <c r="AH38" s="129">
        <f>DATE($C$1+1988,Y38,Z38)-DATE($C$1+1988,M38,N38)</f>
        <v>15</v>
      </c>
      <c r="AI38" s="95"/>
      <c r="AJ38" s="159"/>
      <c r="AK38" s="159"/>
      <c r="AL38" s="159"/>
      <c r="AM38" s="159"/>
      <c r="AN38" s="75"/>
      <c r="AO38" s="95"/>
      <c r="AP38" s="75"/>
      <c r="AQ38" s="231"/>
      <c r="AR38" s="131"/>
      <c r="AS38" s="311" t="s">
        <v>135</v>
      </c>
      <c r="AT38" s="182"/>
      <c r="AU38" s="182"/>
      <c r="AV38" s="95"/>
      <c r="AW38" s="130"/>
      <c r="AX38" s="75"/>
      <c r="AY38" s="132"/>
      <c r="AZ38" s="19"/>
    </row>
    <row r="39" spans="1:55" ht="23.25" customHeight="1">
      <c r="A39" s="30"/>
      <c r="B39" s="444"/>
      <c r="C39" s="160" t="s">
        <v>24</v>
      </c>
      <c r="D39" s="161">
        <v>7</v>
      </c>
      <c r="E39" s="162">
        <v>13</v>
      </c>
      <c r="F39" s="35" t="str">
        <f t="shared" si="0"/>
        <v>(水)</v>
      </c>
      <c r="G39" s="163">
        <v>7</v>
      </c>
      <c r="H39" s="162">
        <v>20</v>
      </c>
      <c r="I39" s="35" t="str">
        <f t="shared" si="1"/>
        <v>(水)</v>
      </c>
      <c r="J39" s="161"/>
      <c r="K39" s="162"/>
      <c r="L39" s="164"/>
      <c r="M39" s="161"/>
      <c r="N39" s="162"/>
      <c r="O39" s="68"/>
      <c r="P39" s="161">
        <v>7</v>
      </c>
      <c r="Q39" s="162">
        <v>25</v>
      </c>
      <c r="R39" s="164" t="str">
        <f>IF(P39="","",VLOOKUP(WEEKDAY(DATE($C$1+2018,P39,Q39)),$BB$11:$BC$16,2))</f>
        <v>(月)</v>
      </c>
      <c r="S39" s="69">
        <v>7</v>
      </c>
      <c r="T39" s="162">
        <v>26</v>
      </c>
      <c r="U39" s="35" t="str">
        <f>IF(S39="","",VLOOKUP(WEEKDAY(DATE($C$1+2018,S39,T39)),$BB$11:$BC$16,2))</f>
        <v>(火)</v>
      </c>
      <c r="V39" s="161"/>
      <c r="W39" s="162"/>
      <c r="X39" s="164" t="str">
        <f>IF(V39="","",VLOOKUP(WEEKDAY(DATE($C$1+1988,V39,W39)),$BB$11:$BC$14,2))</f>
        <v/>
      </c>
      <c r="Y39" s="269"/>
      <c r="Z39" s="267"/>
      <c r="AA39" s="273"/>
      <c r="AB39" s="161"/>
      <c r="AC39" s="162"/>
      <c r="AD39" s="68"/>
      <c r="AE39" s="161"/>
      <c r="AF39" s="162"/>
      <c r="AG39" s="164"/>
      <c r="AH39" s="97">
        <f>DATE($C$1+1988,Y38,Z38)-DATE($C$1+1988,S39,T39)</f>
        <v>9</v>
      </c>
      <c r="AI39" s="98"/>
      <c r="AJ39" s="141"/>
      <c r="AK39" s="141"/>
      <c r="AL39" s="141"/>
      <c r="AM39" s="141"/>
      <c r="AN39" s="42"/>
      <c r="AO39" s="98"/>
      <c r="AP39" s="42"/>
      <c r="AQ39" s="229"/>
      <c r="AR39" s="44"/>
      <c r="AS39" s="312"/>
      <c r="AT39" s="42"/>
      <c r="AU39" s="42"/>
      <c r="AV39" s="98"/>
      <c r="AW39" s="43"/>
      <c r="AX39" s="42"/>
      <c r="AY39" s="44"/>
      <c r="AZ39" s="19"/>
    </row>
    <row r="40" spans="1:55" ht="23.25" customHeight="1">
      <c r="A40" s="30"/>
      <c r="B40" s="446">
        <v>16</v>
      </c>
      <c r="C40" s="49" t="s">
        <v>27</v>
      </c>
      <c r="D40" s="50">
        <v>7</v>
      </c>
      <c r="E40" s="51">
        <v>27</v>
      </c>
      <c r="F40" s="52" t="str">
        <f t="shared" si="0"/>
        <v>(水)</v>
      </c>
      <c r="G40" s="53">
        <v>8</v>
      </c>
      <c r="H40" s="51">
        <v>3</v>
      </c>
      <c r="I40" s="54" t="str">
        <f t="shared" si="1"/>
        <v>(水)</v>
      </c>
      <c r="J40" s="50">
        <v>8</v>
      </c>
      <c r="K40" s="51">
        <v>8</v>
      </c>
      <c r="L40" s="52" t="str">
        <f>IF(J40="","",VLOOKUP(WEEKDAY(DATE($C$1+2018,J40,K40)),$BB$11:$BC$16,2))</f>
        <v>(月)</v>
      </c>
      <c r="M40" s="50">
        <v>8</v>
      </c>
      <c r="N40" s="51">
        <v>9</v>
      </c>
      <c r="O40" s="52" t="str">
        <f>IF(M40="","",VLOOKUP(WEEKDAY(DATE($C$1+2018,M40,N40)),$BB$11:$BC$16,2))</f>
        <v>(火)</v>
      </c>
      <c r="P40" s="50"/>
      <c r="Q40" s="51"/>
      <c r="R40" s="54"/>
      <c r="S40" s="56"/>
      <c r="T40" s="51"/>
      <c r="U40" s="54"/>
      <c r="V40" s="50">
        <v>8</v>
      </c>
      <c r="W40" s="51">
        <v>24</v>
      </c>
      <c r="X40" s="52" t="str">
        <f>IF(V40="","",VLOOKUP(WEEKDAY(DATE($C$1+2018,V40,W40)),$BB$11:$BC$16,2))</f>
        <v>(水)</v>
      </c>
      <c r="Y40" s="259">
        <v>8</v>
      </c>
      <c r="Z40" s="260">
        <v>25</v>
      </c>
      <c r="AA40" s="271" t="str">
        <f>IF(Y40="","",VLOOKUP(WEEKDAY(DATE($C$1+2018,Y40,Z40)),$BB$11:$BC$14,2))</f>
        <v>(木)</v>
      </c>
      <c r="AB40" s="50">
        <v>8</v>
      </c>
      <c r="AC40" s="51">
        <v>29</v>
      </c>
      <c r="AD40" s="52" t="str">
        <f>IF(AB40="","",VLOOKUP(WEEKDAY(DATE($C$1+2018,AB40,AC40)),$BB$11:$BC$16,2))</f>
        <v>(月)</v>
      </c>
      <c r="AE40" s="50">
        <v>8</v>
      </c>
      <c r="AF40" s="51">
        <v>30</v>
      </c>
      <c r="AG40" s="52" t="str">
        <f>IF(AE40="","",VLOOKUP(WEEKDAY(DATE($C$1+2018,AE40,AF40)),$BB$11:$BC$16,2))</f>
        <v>(火)</v>
      </c>
      <c r="AH40" s="129">
        <f>DATE($C$1+1988,Y40,Z40)-DATE($C$1+1988,M40,N40)</f>
        <v>16</v>
      </c>
      <c r="AI40" s="95"/>
      <c r="AJ40" s="159"/>
      <c r="AK40" s="159"/>
      <c r="AL40" s="159"/>
      <c r="AM40" s="159"/>
      <c r="AN40" s="75"/>
      <c r="AO40" s="95"/>
      <c r="AP40" s="75"/>
      <c r="AQ40" s="231"/>
      <c r="AR40" s="131"/>
      <c r="AS40" s="231" t="s">
        <v>136</v>
      </c>
      <c r="AT40" s="75"/>
      <c r="AU40" s="75"/>
      <c r="AV40" s="95"/>
      <c r="AW40" s="130"/>
      <c r="AX40" s="75"/>
      <c r="AY40" s="131"/>
      <c r="AZ40" s="19"/>
    </row>
    <row r="41" spans="1:55" ht="23.25" customHeight="1" thickBot="1">
      <c r="A41" s="115"/>
      <c r="B41" s="447"/>
      <c r="C41" s="116" t="s">
        <v>24</v>
      </c>
      <c r="D41" s="117">
        <v>8</v>
      </c>
      <c r="E41" s="118">
        <v>3</v>
      </c>
      <c r="F41" s="144" t="str">
        <f t="shared" si="0"/>
        <v>(水)</v>
      </c>
      <c r="G41" s="120">
        <v>8</v>
      </c>
      <c r="H41" s="118">
        <v>10</v>
      </c>
      <c r="I41" s="144" t="str">
        <f t="shared" si="1"/>
        <v>(水)</v>
      </c>
      <c r="J41" s="117"/>
      <c r="K41" s="118"/>
      <c r="L41" s="121"/>
      <c r="M41" s="117"/>
      <c r="N41" s="118"/>
      <c r="O41" s="124"/>
      <c r="P41" s="117">
        <v>8</v>
      </c>
      <c r="Q41" s="118">
        <v>15</v>
      </c>
      <c r="R41" s="126" t="str">
        <f>IF(P41="","",VLOOKUP(WEEKDAY(DATE($C$1+2018,P41,Q41)),$BB$11:$BC$16,2))</f>
        <v>(月)</v>
      </c>
      <c r="S41" s="135">
        <v>8</v>
      </c>
      <c r="T41" s="118">
        <v>16</v>
      </c>
      <c r="U41" s="144" t="str">
        <f>IF(S41="","",VLOOKUP(WEEKDAY(DATE($C$1+2018,S41,T41)),$BB$11:$BC$16,2))</f>
        <v>(火)</v>
      </c>
      <c r="V41" s="117"/>
      <c r="W41" s="118"/>
      <c r="X41" s="121" t="str">
        <f>IF(V41="","",VLOOKUP(WEEKDAY(DATE($C$1+1988,V41,W41)),$BB$11:$BC$14,2))</f>
        <v/>
      </c>
      <c r="Y41" s="242"/>
      <c r="Z41" s="243"/>
      <c r="AA41" s="275"/>
      <c r="AB41" s="117"/>
      <c r="AC41" s="118"/>
      <c r="AD41" s="124"/>
      <c r="AE41" s="117"/>
      <c r="AF41" s="118"/>
      <c r="AG41" s="121"/>
      <c r="AH41" s="246">
        <f>DATE($C$1+1988,Y40,Z40)-DATE($C$1+1988,S41,T41)</f>
        <v>9</v>
      </c>
      <c r="AI41" s="71"/>
      <c r="AJ41" s="136"/>
      <c r="AK41" s="136"/>
      <c r="AL41" s="136"/>
      <c r="AM41" s="136"/>
      <c r="AN41" s="72"/>
      <c r="AO41" s="71"/>
      <c r="AP41" s="72"/>
      <c r="AQ41" s="230"/>
      <c r="AR41" s="74"/>
      <c r="AS41" s="230"/>
      <c r="AT41" s="72"/>
      <c r="AU41" s="72"/>
      <c r="AV41" s="137"/>
      <c r="AW41" s="225"/>
      <c r="AX41" s="76"/>
      <c r="AY41" s="77"/>
      <c r="AZ41" s="19"/>
    </row>
    <row r="42" spans="1:55" ht="23.25" customHeight="1">
      <c r="A42" s="30" t="s">
        <v>33</v>
      </c>
      <c r="B42" s="444">
        <v>17</v>
      </c>
      <c r="C42" s="49" t="s">
        <v>27</v>
      </c>
      <c r="D42" s="50">
        <v>8</v>
      </c>
      <c r="E42" s="287">
        <v>3</v>
      </c>
      <c r="F42" s="52" t="str">
        <f t="shared" si="0"/>
        <v>(水)</v>
      </c>
      <c r="G42" s="53">
        <v>8</v>
      </c>
      <c r="H42" s="51">
        <v>10</v>
      </c>
      <c r="I42" s="52" t="str">
        <f t="shared" si="1"/>
        <v>(水)</v>
      </c>
      <c r="J42" s="50">
        <v>8</v>
      </c>
      <c r="K42" s="51">
        <v>15</v>
      </c>
      <c r="L42" s="52" t="str">
        <f>IF(J42="","",VLOOKUP(WEEKDAY(DATE($C$1+2018,J42,K42)),$BB$11:$BC$16,2))</f>
        <v>(月)</v>
      </c>
      <c r="M42" s="50">
        <v>8</v>
      </c>
      <c r="N42" s="51">
        <v>16</v>
      </c>
      <c r="O42" s="52" t="str">
        <f>IF(M42="","",VLOOKUP(WEEKDAY(DATE($C$1+2018,M42,N42)),$BB$11:$BC$16,2))</f>
        <v>(火)</v>
      </c>
      <c r="P42" s="50"/>
      <c r="Q42" s="51"/>
      <c r="R42" s="54"/>
      <c r="S42" s="56"/>
      <c r="T42" s="51"/>
      <c r="U42" s="54"/>
      <c r="V42" s="50">
        <v>8</v>
      </c>
      <c r="W42" s="51">
        <v>31</v>
      </c>
      <c r="X42" s="52" t="str">
        <f>IF(V42="","",VLOOKUP(WEEKDAY(DATE($C$1+2018,V42,W42)),$BB$11:$BC$16,2))</f>
        <v>(水)</v>
      </c>
      <c r="Y42" s="259">
        <v>9</v>
      </c>
      <c r="Z42" s="260">
        <v>1</v>
      </c>
      <c r="AA42" s="271" t="str">
        <f>IF(Y42="","",VLOOKUP(WEEKDAY(DATE($C$1+2018,Y42,Z42)),$BB$11:$BC$14,2))</f>
        <v>(木)</v>
      </c>
      <c r="AB42" s="50">
        <v>9</v>
      </c>
      <c r="AC42" s="51">
        <v>5</v>
      </c>
      <c r="AD42" s="52" t="str">
        <f>IF(AB42="","",VLOOKUP(WEEKDAY(DATE($C$1+2018,AB42,AC42)),$BB$11:$BC$16,2))</f>
        <v>(月)</v>
      </c>
      <c r="AE42" s="50">
        <v>9</v>
      </c>
      <c r="AF42" s="51">
        <v>6</v>
      </c>
      <c r="AG42" s="52" t="str">
        <f>IF(AE42="","",VLOOKUP(WEEKDAY(DATE($C$1+2018,AE42,AF42)),$BB$11:$BC$16,2))</f>
        <v>(火)</v>
      </c>
      <c r="AH42" s="129">
        <f>DATE($C$1+1988,Y42,Z42)-DATE($C$1+1988,M42,N42)</f>
        <v>16</v>
      </c>
      <c r="AI42" s="88"/>
      <c r="AJ42" s="138"/>
      <c r="AK42" s="138"/>
      <c r="AL42" s="138"/>
      <c r="AM42" s="138"/>
      <c r="AN42" s="89"/>
      <c r="AO42" s="88"/>
      <c r="AP42" s="89"/>
      <c r="AQ42" s="222"/>
      <c r="AR42" s="93"/>
      <c r="AS42" s="222"/>
      <c r="AT42" s="89"/>
      <c r="AU42" s="89"/>
      <c r="AV42" s="88"/>
      <c r="AW42" s="90"/>
      <c r="AX42" s="89"/>
      <c r="AY42" s="93"/>
      <c r="AZ42" s="19"/>
    </row>
    <row r="43" spans="1:55" ht="23.25" customHeight="1">
      <c r="A43" s="30"/>
      <c r="B43" s="445"/>
      <c r="C43" s="32" t="s">
        <v>24</v>
      </c>
      <c r="D43" s="33">
        <v>8</v>
      </c>
      <c r="E43" s="286">
        <v>10</v>
      </c>
      <c r="F43" s="35" t="str">
        <f t="shared" ref="F43:F63" si="2">IF(D43="","",VLOOKUP(WEEKDAY(DATE($C$1+2018,D43,E43)),$BB$11:$BC$16,2))</f>
        <v>(水)</v>
      </c>
      <c r="G43" s="36">
        <v>8</v>
      </c>
      <c r="H43" s="34">
        <v>17</v>
      </c>
      <c r="I43" s="164" t="str">
        <f t="shared" ref="I43:I63" si="3">IF(G43="","",VLOOKUP(WEEKDAY(DATE($C$1+2018,G43,H43)),$BB$11:$BC$16,2))</f>
        <v>(水)</v>
      </c>
      <c r="J43" s="33"/>
      <c r="K43" s="34"/>
      <c r="L43" s="37"/>
      <c r="M43" s="33"/>
      <c r="N43" s="34"/>
      <c r="O43" s="38"/>
      <c r="P43" s="33">
        <v>8</v>
      </c>
      <c r="Q43" s="34">
        <v>22</v>
      </c>
      <c r="R43" s="164" t="str">
        <f>IF(P43="","",VLOOKUP(WEEKDAY(DATE($C$1+2018,P43,Q43)),$BB$11:$BC$16,2))</f>
        <v>(月)</v>
      </c>
      <c r="S43" s="39">
        <v>8</v>
      </c>
      <c r="T43" s="34">
        <v>23</v>
      </c>
      <c r="U43" s="35" t="str">
        <f>IF(S43="","",VLOOKUP(WEEKDAY(DATE($C$1+2018,S43,T43)),$BB$11:$BC$16,2))</f>
        <v>(火)</v>
      </c>
      <c r="V43" s="33"/>
      <c r="W43" s="34"/>
      <c r="X43" s="37" t="str">
        <f>IF(V43="","",VLOOKUP(WEEKDAY(DATE($C$1+1988,V43,W43)),$BB$11:$BC$14,2))</f>
        <v/>
      </c>
      <c r="Y43" s="240"/>
      <c r="Z43" s="241"/>
      <c r="AA43" s="273"/>
      <c r="AB43" s="33"/>
      <c r="AC43" s="34"/>
      <c r="AD43" s="38"/>
      <c r="AE43" s="33"/>
      <c r="AF43" s="34"/>
      <c r="AG43" s="37"/>
      <c r="AH43" s="255">
        <f>DATE($C$1+1988,Y42,Z42)-DATE($C$1+1988,S43,T43)</f>
        <v>9</v>
      </c>
      <c r="AI43" s="244"/>
      <c r="AJ43" s="321"/>
      <c r="AK43" s="321"/>
      <c r="AL43" s="321"/>
      <c r="AM43" s="321"/>
      <c r="AN43" s="96"/>
      <c r="AO43" s="244"/>
      <c r="AP43" s="96"/>
      <c r="AQ43" s="174"/>
      <c r="AR43" s="245"/>
      <c r="AS43" s="235"/>
      <c r="AT43" s="194"/>
      <c r="AU43" s="194"/>
      <c r="AV43" s="199"/>
      <c r="AW43" s="283"/>
      <c r="AX43" s="282"/>
      <c r="AY43" s="198"/>
      <c r="AZ43" s="19"/>
    </row>
    <row r="44" spans="1:55" ht="23.25" customHeight="1">
      <c r="A44" s="30"/>
      <c r="B44" s="444">
        <v>18</v>
      </c>
      <c r="C44" s="49" t="s">
        <v>27</v>
      </c>
      <c r="D44" s="50">
        <v>8</v>
      </c>
      <c r="E44" s="51">
        <v>10</v>
      </c>
      <c r="F44" s="52" t="str">
        <f t="shared" si="2"/>
        <v>(水)</v>
      </c>
      <c r="G44" s="53">
        <v>8</v>
      </c>
      <c r="H44" s="51">
        <v>17</v>
      </c>
      <c r="I44" s="52" t="str">
        <f t="shared" si="3"/>
        <v>(水)</v>
      </c>
      <c r="J44" s="50">
        <v>8</v>
      </c>
      <c r="K44" s="51">
        <v>22</v>
      </c>
      <c r="L44" s="52" t="str">
        <f>IF(J44="","",VLOOKUP(WEEKDAY(DATE($C$1+2018,J44,K44)),$BB$11:$BC$16,2))</f>
        <v>(月)</v>
      </c>
      <c r="M44" s="50">
        <v>8</v>
      </c>
      <c r="N44" s="51">
        <v>23</v>
      </c>
      <c r="O44" s="52" t="str">
        <f>IF(M44="","",VLOOKUP(WEEKDAY(DATE($C$1+2018,M44,N44)),$BB$11:$BC$16,2))</f>
        <v>(火)</v>
      </c>
      <c r="P44" s="50"/>
      <c r="Q44" s="51"/>
      <c r="R44" s="54"/>
      <c r="S44" s="56"/>
      <c r="T44" s="51"/>
      <c r="U44" s="54"/>
      <c r="V44" s="50">
        <v>9</v>
      </c>
      <c r="W44" s="51">
        <v>7</v>
      </c>
      <c r="X44" s="52" t="str">
        <f>IF(V44="","",VLOOKUP(WEEKDAY(DATE($C$1+2018,V44,W44)),$BB$11:$BC$16,2))</f>
        <v>(水)</v>
      </c>
      <c r="Y44" s="259">
        <v>9</v>
      </c>
      <c r="Z44" s="260">
        <v>8</v>
      </c>
      <c r="AA44" s="271" t="str">
        <f>IF(Y44="","",VLOOKUP(WEEKDAY(DATE($C$1+2018,Y44,Z44)),$BB$11:$BC$14,2))</f>
        <v>(木)</v>
      </c>
      <c r="AB44" s="50">
        <v>9</v>
      </c>
      <c r="AC44" s="51">
        <v>12</v>
      </c>
      <c r="AD44" s="52" t="str">
        <f>IF(AB44="","",VLOOKUP(WEEKDAY(DATE($C$1+2018,AB44,AC44)),$BB$11:$BC$16,2))</f>
        <v>(月)</v>
      </c>
      <c r="AE44" s="50">
        <v>9</v>
      </c>
      <c r="AF44" s="51">
        <v>13</v>
      </c>
      <c r="AG44" s="52" t="str">
        <f>IF(AE44="","",VLOOKUP(WEEKDAY(DATE($C$1+2018,AE44,AF44)),$BB$11:$BC$16,2))</f>
        <v>(火)</v>
      </c>
      <c r="AH44" s="280">
        <f>DATE($C$1+1988,Y44,Z44)-DATE($C$1+1988,M44,N44)</f>
        <v>16</v>
      </c>
      <c r="AI44" s="22" t="s">
        <v>122</v>
      </c>
      <c r="AJ44" s="60"/>
      <c r="AK44" s="60"/>
      <c r="AL44" s="60"/>
      <c r="AM44" s="60"/>
      <c r="AN44" s="23"/>
      <c r="AO44" s="22"/>
      <c r="AP44" s="23"/>
      <c r="AQ44" s="104"/>
      <c r="AR44" s="25"/>
      <c r="AS44" s="279" t="s">
        <v>137</v>
      </c>
      <c r="AT44" s="75"/>
      <c r="AU44" s="75"/>
      <c r="AV44" s="185"/>
      <c r="AW44" s="278"/>
      <c r="AX44" s="182"/>
      <c r="AY44" s="132"/>
      <c r="AZ44" s="19"/>
    </row>
    <row r="45" spans="1:55" ht="23.25" customHeight="1">
      <c r="A45" s="30"/>
      <c r="B45" s="445"/>
      <c r="C45" s="32" t="s">
        <v>24</v>
      </c>
      <c r="D45" s="33">
        <v>8</v>
      </c>
      <c r="E45" s="34">
        <v>17</v>
      </c>
      <c r="F45" s="35" t="str">
        <f t="shared" si="2"/>
        <v>(水)</v>
      </c>
      <c r="G45" s="36">
        <v>8</v>
      </c>
      <c r="H45" s="34">
        <v>24</v>
      </c>
      <c r="I45" s="35" t="str">
        <f t="shared" si="3"/>
        <v>(水)</v>
      </c>
      <c r="J45" s="33"/>
      <c r="K45" s="34"/>
      <c r="L45" s="37"/>
      <c r="M45" s="33"/>
      <c r="N45" s="34"/>
      <c r="O45" s="38"/>
      <c r="P45" s="33">
        <v>8</v>
      </c>
      <c r="Q45" s="34">
        <v>29</v>
      </c>
      <c r="R45" s="164" t="str">
        <f>IF(P45="","",VLOOKUP(WEEKDAY(DATE($C$1+2018,P45,Q45)),$BB$11:$BC$16,2))</f>
        <v>(月)</v>
      </c>
      <c r="S45" s="39">
        <v>8</v>
      </c>
      <c r="T45" s="34">
        <v>30</v>
      </c>
      <c r="U45" s="35" t="str">
        <f>IF(S45="","",VLOOKUP(WEEKDAY(DATE($C$1+2018,S45,T45)),$BB$11:$BC$16,2))</f>
        <v>(火)</v>
      </c>
      <c r="V45" s="33"/>
      <c r="W45" s="34"/>
      <c r="X45" s="37" t="str">
        <f>IF(V45="","",VLOOKUP(WEEKDAY(DATE($C$1+1988,V45,W45)),$BB$11:$BC$14,2))</f>
        <v/>
      </c>
      <c r="Y45" s="240"/>
      <c r="Z45" s="241"/>
      <c r="AA45" s="273"/>
      <c r="AB45" s="33"/>
      <c r="AC45" s="34"/>
      <c r="AD45" s="38"/>
      <c r="AE45" s="33"/>
      <c r="AF45" s="34"/>
      <c r="AG45" s="37"/>
      <c r="AH45" s="255">
        <f>DATE($C$1+1988,Y44,Z44)-DATE($C$1+1988,S45,T45)</f>
        <v>9</v>
      </c>
      <c r="AI45" s="281"/>
      <c r="AJ45" s="322"/>
      <c r="AK45" s="322"/>
      <c r="AL45" s="322"/>
      <c r="AM45" s="322"/>
      <c r="AN45" s="194"/>
      <c r="AO45" s="281"/>
      <c r="AP45" s="194"/>
      <c r="AQ45" s="235"/>
      <c r="AR45" s="196"/>
      <c r="AS45" s="289"/>
      <c r="AT45" s="282"/>
      <c r="AU45" s="282"/>
      <c r="AV45" s="199"/>
      <c r="AW45" s="283"/>
      <c r="AX45" s="282"/>
      <c r="AY45" s="198"/>
      <c r="AZ45" s="19"/>
    </row>
    <row r="46" spans="1:55" ht="23.25" customHeight="1">
      <c r="A46" s="30"/>
      <c r="B46" s="444">
        <v>19</v>
      </c>
      <c r="C46" s="49" t="s">
        <v>27</v>
      </c>
      <c r="D46" s="50">
        <v>8</v>
      </c>
      <c r="E46" s="51">
        <v>17</v>
      </c>
      <c r="F46" s="52" t="str">
        <f t="shared" si="2"/>
        <v>(水)</v>
      </c>
      <c r="G46" s="53">
        <v>8</v>
      </c>
      <c r="H46" s="51">
        <v>24</v>
      </c>
      <c r="I46" s="52" t="str">
        <f t="shared" si="3"/>
        <v>(水)</v>
      </c>
      <c r="J46" s="50">
        <v>8</v>
      </c>
      <c r="K46" s="51">
        <v>29</v>
      </c>
      <c r="L46" s="52" t="str">
        <f>IF(J46="","",VLOOKUP(WEEKDAY(DATE($C$1+2018,J46,K46)),$BB$11:$BC$16,2))</f>
        <v>(月)</v>
      </c>
      <c r="M46" s="50">
        <v>8</v>
      </c>
      <c r="N46" s="51">
        <v>30</v>
      </c>
      <c r="O46" s="52" t="str">
        <f>IF(M46="","",VLOOKUP(WEEKDAY(DATE($C$1+2018,M46,N46)),$BB$11:$BC$16,2))</f>
        <v>(火)</v>
      </c>
      <c r="P46" s="50"/>
      <c r="Q46" s="51"/>
      <c r="R46" s="54"/>
      <c r="S46" s="56"/>
      <c r="T46" s="51"/>
      <c r="U46" s="54"/>
      <c r="V46" s="50">
        <v>9</v>
      </c>
      <c r="W46" s="51">
        <v>14</v>
      </c>
      <c r="X46" s="52" t="str">
        <f>IF(V46="","",VLOOKUP(WEEKDAY(DATE($C$1+2018,V46,W46)),$BB$11:$BC$16,2))</f>
        <v>(水)</v>
      </c>
      <c r="Y46" s="259">
        <v>9</v>
      </c>
      <c r="Z46" s="260">
        <v>15</v>
      </c>
      <c r="AA46" s="271" t="str">
        <f>IF(Y46="","",VLOOKUP(WEEKDAY(DATE($C$1+2018,Y46,Z46)),$BB$11:$BC$14,2))</f>
        <v>(木)</v>
      </c>
      <c r="AB46" s="50">
        <v>9</v>
      </c>
      <c r="AC46" s="51">
        <v>20</v>
      </c>
      <c r="AD46" s="52" t="str">
        <f>IF(AB46="","",VLOOKUP(WEEKDAY(DATE($C$1+2018,AB46,AC46)),$BB$11:$BC$16,2))</f>
        <v>(火)</v>
      </c>
      <c r="AE46" s="50">
        <v>9</v>
      </c>
      <c r="AF46" s="51">
        <v>21</v>
      </c>
      <c r="AG46" s="52" t="str">
        <f>IF(AE46="","",VLOOKUP(WEEKDAY(DATE($C$1+2018,AE46,AF46)),$BB$11:$BC$16,2))</f>
        <v>(水)</v>
      </c>
      <c r="AH46" s="280">
        <f>DATE($C$1+1988,Y46,Z46)-DATE($C$1+1988,M46,N46)</f>
        <v>16</v>
      </c>
      <c r="AI46" s="22" t="s">
        <v>123</v>
      </c>
      <c r="AJ46" s="60" t="s">
        <v>124</v>
      </c>
      <c r="AK46" s="60"/>
      <c r="AL46" s="60"/>
      <c r="AM46" s="60"/>
      <c r="AN46" s="23"/>
      <c r="AO46" s="22"/>
      <c r="AP46" s="23"/>
      <c r="AQ46" s="104"/>
      <c r="AR46" s="25"/>
      <c r="AS46" s="311"/>
      <c r="AT46" s="27"/>
      <c r="AU46" s="27"/>
      <c r="AV46" s="29"/>
      <c r="AW46" s="227"/>
      <c r="AX46" s="27"/>
      <c r="AY46" s="28"/>
      <c r="AZ46" s="19"/>
    </row>
    <row r="47" spans="1:55" ht="23.25" customHeight="1">
      <c r="A47" s="30"/>
      <c r="B47" s="445"/>
      <c r="C47" s="32" t="s">
        <v>24</v>
      </c>
      <c r="D47" s="33">
        <v>8</v>
      </c>
      <c r="E47" s="34">
        <v>24</v>
      </c>
      <c r="F47" s="35" t="str">
        <f t="shared" si="2"/>
        <v>(水)</v>
      </c>
      <c r="G47" s="36">
        <v>8</v>
      </c>
      <c r="H47" s="34">
        <v>31</v>
      </c>
      <c r="I47" s="35" t="str">
        <f t="shared" si="3"/>
        <v>(水)</v>
      </c>
      <c r="J47" s="33"/>
      <c r="K47" s="34"/>
      <c r="L47" s="37"/>
      <c r="M47" s="33"/>
      <c r="N47" s="34"/>
      <c r="O47" s="38"/>
      <c r="P47" s="33">
        <v>9</v>
      </c>
      <c r="Q47" s="34">
        <v>5</v>
      </c>
      <c r="R47" s="164" t="str">
        <f>IF(P47="","",VLOOKUP(WEEKDAY(DATE($C$1+2018,P47,Q47)),$BB$11:$BC$16,2))</f>
        <v>(月)</v>
      </c>
      <c r="S47" s="39">
        <v>9</v>
      </c>
      <c r="T47" s="34">
        <v>6</v>
      </c>
      <c r="U47" s="35" t="str">
        <f>IF(S47="","",VLOOKUP(WEEKDAY(DATE($C$1+2018,S47,T47)),$BB$11:$BC$16,2))</f>
        <v>(火)</v>
      </c>
      <c r="V47" s="33"/>
      <c r="W47" s="34"/>
      <c r="X47" s="37" t="str">
        <f>IF(V47="","",VLOOKUP(WEEKDAY(DATE($C$1+1988,V47,W47)),$BB$11:$BC$14,2))</f>
        <v/>
      </c>
      <c r="Y47" s="240"/>
      <c r="Z47" s="241"/>
      <c r="AA47" s="273"/>
      <c r="AB47" s="33"/>
      <c r="AC47" s="34"/>
      <c r="AD47" s="38"/>
      <c r="AE47" s="33"/>
      <c r="AF47" s="34"/>
      <c r="AG47" s="37"/>
      <c r="AH47" s="255">
        <f>DATE($C$1+1988,Y46,Z46)-DATE($C$1+1988,S47,T47)</f>
        <v>9</v>
      </c>
      <c r="AI47" s="281"/>
      <c r="AJ47" s="322"/>
      <c r="AK47" s="322"/>
      <c r="AL47" s="322"/>
      <c r="AM47" s="322"/>
      <c r="AN47" s="194"/>
      <c r="AO47" s="281"/>
      <c r="AP47" s="194"/>
      <c r="AQ47" s="235"/>
      <c r="AR47" s="196"/>
      <c r="AS47" s="289"/>
      <c r="AT47" s="282"/>
      <c r="AU47" s="282"/>
      <c r="AV47" s="199"/>
      <c r="AW47" s="283"/>
      <c r="AX47" s="282"/>
      <c r="AY47" s="198"/>
      <c r="AZ47" s="19"/>
    </row>
    <row r="48" spans="1:55" ht="23.25" customHeight="1">
      <c r="A48" s="30"/>
      <c r="B48" s="446">
        <v>20</v>
      </c>
      <c r="C48" s="106" t="s">
        <v>27</v>
      </c>
      <c r="D48" s="107">
        <v>8</v>
      </c>
      <c r="E48" s="108">
        <v>31</v>
      </c>
      <c r="F48" s="109" t="str">
        <f t="shared" si="2"/>
        <v>(水)</v>
      </c>
      <c r="G48" s="110">
        <v>9</v>
      </c>
      <c r="H48" s="108">
        <v>7</v>
      </c>
      <c r="I48" s="109" t="str">
        <f t="shared" si="3"/>
        <v>(水)</v>
      </c>
      <c r="J48" s="107">
        <v>9</v>
      </c>
      <c r="K48" s="108">
        <v>12</v>
      </c>
      <c r="L48" s="109" t="str">
        <f>IF(J48="","",VLOOKUP(WEEKDAY(DATE($C$1+2018,J48,K48)),$BB$11:$BC$16,2))</f>
        <v>(月)</v>
      </c>
      <c r="M48" s="107">
        <v>9</v>
      </c>
      <c r="N48" s="108">
        <v>13</v>
      </c>
      <c r="O48" s="109" t="str">
        <f>IF(M48="","",VLOOKUP(WEEKDAY(DATE($C$1+2018,M48,N48)),$BB$11:$BC$16,2))</f>
        <v>(火)</v>
      </c>
      <c r="P48" s="50"/>
      <c r="Q48" s="51"/>
      <c r="R48" s="111"/>
      <c r="S48" s="56"/>
      <c r="T48" s="51"/>
      <c r="U48" s="111"/>
      <c r="V48" s="107">
        <v>9</v>
      </c>
      <c r="W48" s="108">
        <v>28</v>
      </c>
      <c r="X48" s="109" t="str">
        <f>IF(V48="","",VLOOKUP(WEEKDAY(DATE($C$1+2018,V48,W48)),$BB$11:$BC$16,2))</f>
        <v>(水)</v>
      </c>
      <c r="Y48" s="252">
        <v>9</v>
      </c>
      <c r="Z48" s="253">
        <v>29</v>
      </c>
      <c r="AA48" s="271" t="str">
        <f>IF(Y48="","",VLOOKUP(WEEKDAY(DATE($C$1+2018,Y48,Z48)),$BB$11:$BC$14,2))</f>
        <v>(木)</v>
      </c>
      <c r="AB48" s="107">
        <v>10</v>
      </c>
      <c r="AC48" s="108">
        <v>3</v>
      </c>
      <c r="AD48" s="109" t="str">
        <f>IF(AB48="","",VLOOKUP(WEEKDAY(DATE($C$1+2018,AB48,AC48)),$BB$11:$BC$16,2))</f>
        <v>(月)</v>
      </c>
      <c r="AE48" s="107">
        <v>10</v>
      </c>
      <c r="AF48" s="108">
        <v>4</v>
      </c>
      <c r="AG48" s="109" t="str">
        <f>IF(AE48="","",VLOOKUP(WEEKDAY(DATE($C$1+2018,AE48,AF48)),$BB$11:$BC$16,2))</f>
        <v>(火)</v>
      </c>
      <c r="AH48" s="129">
        <f>DATE($C$1+1988,Y48,Z48)-DATE($C$1+1988,M48,N48)</f>
        <v>16</v>
      </c>
      <c r="AI48" s="22" t="s">
        <v>125</v>
      </c>
      <c r="AJ48" s="60"/>
      <c r="AK48" s="60"/>
      <c r="AL48" s="60"/>
      <c r="AM48" s="60"/>
      <c r="AN48" s="23"/>
      <c r="AO48" s="22"/>
      <c r="AP48" s="23"/>
      <c r="AQ48" s="104"/>
      <c r="AR48" s="25"/>
      <c r="AS48" s="311" t="s">
        <v>138</v>
      </c>
      <c r="AT48" s="23"/>
      <c r="AU48" s="23"/>
      <c r="AV48" s="29"/>
      <c r="AW48" s="227"/>
      <c r="AX48" s="27"/>
      <c r="AY48" s="28"/>
      <c r="AZ48" s="19"/>
    </row>
    <row r="49" spans="1:52" ht="23.25" customHeight="1" thickBot="1">
      <c r="A49" s="115"/>
      <c r="B49" s="447"/>
      <c r="C49" s="116" t="s">
        <v>24</v>
      </c>
      <c r="D49" s="117">
        <v>9</v>
      </c>
      <c r="E49" s="118">
        <v>7</v>
      </c>
      <c r="F49" s="144" t="str">
        <f t="shared" si="2"/>
        <v>(水)</v>
      </c>
      <c r="G49" s="120">
        <v>9</v>
      </c>
      <c r="H49" s="118">
        <v>14</v>
      </c>
      <c r="I49" s="144" t="str">
        <f t="shared" si="3"/>
        <v>(水)</v>
      </c>
      <c r="J49" s="117"/>
      <c r="K49" s="118"/>
      <c r="L49" s="121"/>
      <c r="M49" s="117"/>
      <c r="N49" s="118"/>
      <c r="O49" s="124"/>
      <c r="P49" s="117">
        <v>9</v>
      </c>
      <c r="Q49" s="118">
        <v>20</v>
      </c>
      <c r="R49" s="126" t="str">
        <f>IF(P49="","",VLOOKUP(WEEKDAY(DATE($C$1+2018,P49,Q49)),$BB$11:$BC$16,2))</f>
        <v>(火)</v>
      </c>
      <c r="S49" s="135">
        <v>9</v>
      </c>
      <c r="T49" s="118">
        <v>21</v>
      </c>
      <c r="U49" s="144" t="str">
        <f>IF(S49="","",VLOOKUP(WEEKDAY(DATE($C$1+2018,S49,T49)),$BB$11:$BC$16,2))</f>
        <v>(水)</v>
      </c>
      <c r="V49" s="117"/>
      <c r="W49" s="118"/>
      <c r="X49" s="121" t="str">
        <f>IF(V49="","",VLOOKUP(WEEKDAY(DATE($C$1+1988,V49,W49)),$BB$11:$BC$14,2))</f>
        <v/>
      </c>
      <c r="Y49" s="242"/>
      <c r="Z49" s="243"/>
      <c r="AA49" s="275"/>
      <c r="AB49" s="117"/>
      <c r="AC49" s="118"/>
      <c r="AD49" s="124"/>
      <c r="AE49" s="117"/>
      <c r="AF49" s="118"/>
      <c r="AG49" s="121"/>
      <c r="AH49" s="246">
        <f>DATE($C$1+1988,Y48,Z48)-DATE($C$1+1988,S49,T49)</f>
        <v>8</v>
      </c>
      <c r="AI49" s="71"/>
      <c r="AJ49" s="136"/>
      <c r="AK49" s="136"/>
      <c r="AL49" s="136"/>
      <c r="AM49" s="136"/>
      <c r="AN49" s="72"/>
      <c r="AO49" s="71"/>
      <c r="AP49" s="72"/>
      <c r="AQ49" s="230"/>
      <c r="AR49" s="74"/>
      <c r="AS49" s="295"/>
      <c r="AT49" s="76"/>
      <c r="AU49" s="76"/>
      <c r="AV49" s="137"/>
      <c r="AW49" s="225"/>
      <c r="AX49" s="76"/>
      <c r="AY49" s="77"/>
      <c r="AZ49" s="19"/>
    </row>
    <row r="50" spans="1:52" ht="23.25" customHeight="1">
      <c r="A50" s="18" t="s">
        <v>34</v>
      </c>
      <c r="B50" s="444">
        <v>21</v>
      </c>
      <c r="C50" s="49" t="s">
        <v>27</v>
      </c>
      <c r="D50" s="50">
        <v>9</v>
      </c>
      <c r="E50" s="51">
        <v>7</v>
      </c>
      <c r="F50" s="52" t="str">
        <f t="shared" si="2"/>
        <v>(水)</v>
      </c>
      <c r="G50" s="53">
        <v>9</v>
      </c>
      <c r="H50" s="51">
        <v>14</v>
      </c>
      <c r="I50" s="52" t="str">
        <f t="shared" si="3"/>
        <v>(水)</v>
      </c>
      <c r="J50" s="50">
        <v>9</v>
      </c>
      <c r="K50" s="51">
        <v>20</v>
      </c>
      <c r="L50" s="52" t="str">
        <f>IF(J50="","",VLOOKUP(WEEKDAY(DATE($C$1+2018,J50,K50)),$BB$11:$BC$16,2))</f>
        <v>(火)</v>
      </c>
      <c r="M50" s="50">
        <v>9</v>
      </c>
      <c r="N50" s="51">
        <v>21</v>
      </c>
      <c r="O50" s="52" t="str">
        <f>IF(M50="","",VLOOKUP(WEEKDAY(DATE($C$1+2018,M50,N50)),$BB$11:$BC$16,2))</f>
        <v>(水)</v>
      </c>
      <c r="P50" s="50"/>
      <c r="Q50" s="51"/>
      <c r="R50" s="54"/>
      <c r="S50" s="56"/>
      <c r="T50" s="51"/>
      <c r="U50" s="54"/>
      <c r="V50" s="50">
        <v>10</v>
      </c>
      <c r="W50" s="51">
        <v>5</v>
      </c>
      <c r="X50" s="52" t="str">
        <f>IF(V50="","",VLOOKUP(WEEKDAY(DATE($C$1+2018,V50,W50)),$BB$11:$BC$16,2))</f>
        <v>(水)</v>
      </c>
      <c r="Y50" s="259">
        <v>10</v>
      </c>
      <c r="Z50" s="260">
        <v>6</v>
      </c>
      <c r="AA50" s="271" t="str">
        <f>IF(Y50="","",VLOOKUP(WEEKDAY(DATE($C$1+2018,Y50,Z50)),$BB$11:$BC$14,2))</f>
        <v>(木)</v>
      </c>
      <c r="AB50" s="50">
        <v>10</v>
      </c>
      <c r="AC50" s="51">
        <v>11</v>
      </c>
      <c r="AD50" s="52" t="str">
        <f>IF(AB50="","",VLOOKUP(WEEKDAY(DATE($C$1+2018,AB50,AC50)),$BB$11:$BC$16,2))</f>
        <v>(火)</v>
      </c>
      <c r="AE50" s="50">
        <v>10</v>
      </c>
      <c r="AF50" s="51">
        <v>12</v>
      </c>
      <c r="AG50" s="52" t="str">
        <f>IF(AE50="","",VLOOKUP(WEEKDAY(DATE($C$1+2018,AE50,AF50)),$BB$11:$BC$16,2))</f>
        <v>(水)</v>
      </c>
      <c r="AH50" s="129">
        <f>DATE($C$1+1988,Y50,Z50)-DATE($C$1+1988,M50,N50)</f>
        <v>15</v>
      </c>
      <c r="AI50" s="95" t="s">
        <v>175</v>
      </c>
      <c r="AJ50" s="159"/>
      <c r="AK50" s="159"/>
      <c r="AL50" s="159"/>
      <c r="AM50" s="159"/>
      <c r="AN50" s="159"/>
      <c r="AO50" s="95"/>
      <c r="AP50" s="75"/>
      <c r="AQ50" s="231"/>
      <c r="AR50" s="131"/>
      <c r="AS50" s="231" t="s">
        <v>139</v>
      </c>
      <c r="AT50" s="75"/>
      <c r="AU50" s="75"/>
      <c r="AV50" s="185"/>
      <c r="AW50" s="278"/>
      <c r="AX50" s="182"/>
      <c r="AY50" s="132"/>
      <c r="AZ50" s="19"/>
    </row>
    <row r="51" spans="1:52" ht="23.25" customHeight="1">
      <c r="A51" s="30"/>
      <c r="B51" s="445"/>
      <c r="C51" s="32" t="s">
        <v>24</v>
      </c>
      <c r="D51" s="33">
        <v>9</v>
      </c>
      <c r="E51" s="34">
        <v>14</v>
      </c>
      <c r="F51" s="35" t="str">
        <f t="shared" si="2"/>
        <v>(水)</v>
      </c>
      <c r="G51" s="36">
        <v>9</v>
      </c>
      <c r="H51" s="34">
        <v>21</v>
      </c>
      <c r="I51" s="35" t="str">
        <f t="shared" si="3"/>
        <v>(水)</v>
      </c>
      <c r="J51" s="33"/>
      <c r="K51" s="34"/>
      <c r="L51" s="37"/>
      <c r="M51" s="33"/>
      <c r="N51" s="34"/>
      <c r="O51" s="38"/>
      <c r="P51" s="33">
        <v>9</v>
      </c>
      <c r="Q51" s="34">
        <v>26</v>
      </c>
      <c r="R51" s="164" t="str">
        <f>IF(P51="","",VLOOKUP(WEEKDAY(DATE($C$1+2018,P51,Q51)),$BB$11:$BC$16,2))</f>
        <v>(月)</v>
      </c>
      <c r="S51" s="39">
        <v>9</v>
      </c>
      <c r="T51" s="34">
        <v>27</v>
      </c>
      <c r="U51" s="35" t="str">
        <f>IF(S51="","",VLOOKUP(WEEKDAY(DATE($C$1+2018,S51,T51)),$BB$11:$BC$16,2))</f>
        <v>(火)</v>
      </c>
      <c r="V51" s="33"/>
      <c r="W51" s="34"/>
      <c r="X51" s="37" t="str">
        <f>IF(V51="","",VLOOKUP(WEEKDAY(DATE($C$1+1988,V51,W51)),$BB$11:$BC$14,2))</f>
        <v/>
      </c>
      <c r="Y51" s="240"/>
      <c r="Z51" s="241"/>
      <c r="AA51" s="273"/>
      <c r="AB51" s="33"/>
      <c r="AC51" s="34"/>
      <c r="AD51" s="38"/>
      <c r="AE51" s="33"/>
      <c r="AF51" s="34"/>
      <c r="AG51" s="37"/>
      <c r="AH51" s="255">
        <f>DATE($C$1+1988,Y50,Z50)-DATE($C$1+1988,S51,T51)</f>
        <v>9</v>
      </c>
      <c r="AI51" s="98"/>
      <c r="AJ51" s="141"/>
      <c r="AK51" s="141"/>
      <c r="AL51" s="141"/>
      <c r="AM51" s="141"/>
      <c r="AN51" s="42"/>
      <c r="AO51" s="98"/>
      <c r="AP51" s="42"/>
      <c r="AQ51" s="229"/>
      <c r="AR51" s="44"/>
      <c r="AS51" s="291"/>
      <c r="AT51" s="46"/>
      <c r="AU51" s="46"/>
      <c r="AV51" s="48"/>
      <c r="AW51" s="226"/>
      <c r="AX51" s="46"/>
      <c r="AY51" s="47"/>
      <c r="AZ51" s="19"/>
    </row>
    <row r="52" spans="1:52" ht="23.25" customHeight="1">
      <c r="A52" s="30"/>
      <c r="B52" s="446">
        <v>22</v>
      </c>
      <c r="C52" s="106" t="s">
        <v>27</v>
      </c>
      <c r="D52" s="107">
        <v>9</v>
      </c>
      <c r="E52" s="108">
        <v>14</v>
      </c>
      <c r="F52" s="109" t="str">
        <f t="shared" si="2"/>
        <v>(水)</v>
      </c>
      <c r="G52" s="110">
        <v>9</v>
      </c>
      <c r="H52" s="108">
        <v>21</v>
      </c>
      <c r="I52" s="109" t="str">
        <f t="shared" si="3"/>
        <v>(水)</v>
      </c>
      <c r="J52" s="107">
        <v>9</v>
      </c>
      <c r="K52" s="108">
        <v>26</v>
      </c>
      <c r="L52" s="109" t="str">
        <f>IF(J52="","",VLOOKUP(WEEKDAY(DATE($C$1+2018,J52,K52)),$BB$11:$BC$16,2))</f>
        <v>(月)</v>
      </c>
      <c r="M52" s="107">
        <v>9</v>
      </c>
      <c r="N52" s="108">
        <v>27</v>
      </c>
      <c r="O52" s="109" t="str">
        <f>IF(M52="","",VLOOKUP(WEEKDAY(DATE($C$1+2018,M52,N52)),$BB$11:$BC$16,2))</f>
        <v>(火)</v>
      </c>
      <c r="P52" s="107"/>
      <c r="Q52" s="108"/>
      <c r="R52" s="111"/>
      <c r="S52" s="113"/>
      <c r="T52" s="108"/>
      <c r="U52" s="111"/>
      <c r="V52" s="107">
        <v>10</v>
      </c>
      <c r="W52" s="108">
        <v>12</v>
      </c>
      <c r="X52" s="109" t="str">
        <f>IF(V52="","",VLOOKUP(WEEKDAY(DATE($C$1+2018,V52,W52)),$BB$11:$BC$16,2))</f>
        <v>(水)</v>
      </c>
      <c r="Y52" s="252">
        <v>10</v>
      </c>
      <c r="Z52" s="253">
        <v>13</v>
      </c>
      <c r="AA52" s="254" t="str">
        <f>IF(Y52="","",VLOOKUP(WEEKDAY(DATE($C$1+2018,Y52,Z52)),$BB$11:$BC$14,2))</f>
        <v>(木)</v>
      </c>
      <c r="AB52" s="107">
        <v>10</v>
      </c>
      <c r="AC52" s="108">
        <v>17</v>
      </c>
      <c r="AD52" s="109" t="str">
        <f>IF(AB52="","",VLOOKUP(WEEKDAY(DATE($C$1+2018,AB52,AC52)),$BB$11:$BC$16,2))</f>
        <v>(月)</v>
      </c>
      <c r="AE52" s="107">
        <v>10</v>
      </c>
      <c r="AF52" s="108">
        <v>18</v>
      </c>
      <c r="AG52" s="109" t="str">
        <f>IF(AE52="","",VLOOKUP(WEEKDAY(DATE($C$1+2018,AE52,AF52)),$BB$11:$BC$16,2))</f>
        <v>(火)</v>
      </c>
      <c r="AH52" s="57">
        <f>DATE($C$1+1988,Y52,Z52)-DATE($C$1+1988,M52,N52)</f>
        <v>16</v>
      </c>
      <c r="AI52" s="23"/>
      <c r="AJ52" s="23"/>
      <c r="AK52" s="23"/>
      <c r="AL52" s="23"/>
      <c r="AM52" s="23"/>
      <c r="AN52" s="23"/>
      <c r="AO52" s="22"/>
      <c r="AP52" s="23"/>
      <c r="AQ52" s="104"/>
      <c r="AR52" s="25"/>
      <c r="AS52" s="292"/>
      <c r="AT52" s="27"/>
      <c r="AU52" s="27"/>
      <c r="AV52" s="29"/>
      <c r="AW52" s="227"/>
      <c r="AX52" s="27"/>
      <c r="AY52" s="28"/>
      <c r="AZ52" s="19"/>
    </row>
    <row r="53" spans="1:52" ht="23.25" customHeight="1">
      <c r="A53" s="30"/>
      <c r="B53" s="445"/>
      <c r="C53" s="32" t="s">
        <v>24</v>
      </c>
      <c r="D53" s="33">
        <v>9</v>
      </c>
      <c r="E53" s="34">
        <v>21</v>
      </c>
      <c r="F53" s="35" t="str">
        <f t="shared" si="2"/>
        <v>(水)</v>
      </c>
      <c r="G53" s="36">
        <v>9</v>
      </c>
      <c r="H53" s="34">
        <v>28</v>
      </c>
      <c r="I53" s="35" t="str">
        <f t="shared" si="3"/>
        <v>(水)</v>
      </c>
      <c r="J53" s="161"/>
      <c r="K53" s="34"/>
      <c r="L53" s="164"/>
      <c r="M53" s="161"/>
      <c r="N53" s="162"/>
      <c r="O53" s="68"/>
      <c r="P53" s="161">
        <v>10</v>
      </c>
      <c r="Q53" s="162">
        <v>3</v>
      </c>
      <c r="R53" s="68" t="str">
        <f>IF(P53="","",VLOOKUP(WEEKDAY(DATE($C$1+2018,P53,Q53)),$BB$11:$BC$16,2))</f>
        <v>(月)</v>
      </c>
      <c r="S53" s="161">
        <v>10</v>
      </c>
      <c r="T53" s="162">
        <v>4</v>
      </c>
      <c r="U53" s="35" t="str">
        <f>IF(S53="","",VLOOKUP(WEEKDAY(DATE($C$1+2018,S53,T53)),$BB$11:$BC$16,2))</f>
        <v>(火)</v>
      </c>
      <c r="V53" s="161"/>
      <c r="W53" s="162"/>
      <c r="X53" s="164" t="str">
        <f>IF(V53="","",VLOOKUP(WEEKDAY(DATE($C$1+1988,V53,W53)),$BB$11:$BC$14,2))</f>
        <v/>
      </c>
      <c r="Y53" s="269"/>
      <c r="Z53" s="267"/>
      <c r="AA53" s="273"/>
      <c r="AB53" s="161"/>
      <c r="AC53" s="162"/>
      <c r="AD53" s="68"/>
      <c r="AE53" s="161"/>
      <c r="AF53" s="162"/>
      <c r="AG53" s="164"/>
      <c r="AH53" s="97">
        <f>DATE($C$1+1988,Y52,Z52)-DATE($C$1+1988,S53,T53)</f>
        <v>9</v>
      </c>
      <c r="AI53" s="98"/>
      <c r="AJ53" s="141"/>
      <c r="AK53" s="141"/>
      <c r="AL53" s="141"/>
      <c r="AM53" s="141"/>
      <c r="AN53" s="42"/>
      <c r="AO53" s="98"/>
      <c r="AP53" s="42"/>
      <c r="AQ53" s="229"/>
      <c r="AR53" s="44"/>
      <c r="AS53" s="291"/>
      <c r="AT53" s="46"/>
      <c r="AU53" s="46"/>
      <c r="AV53" s="48"/>
      <c r="AW53" s="226"/>
      <c r="AX53" s="46"/>
      <c r="AY53" s="47"/>
      <c r="AZ53" s="19"/>
    </row>
    <row r="54" spans="1:52" ht="23.25" customHeight="1">
      <c r="A54" s="30"/>
      <c r="B54" s="444">
        <v>23</v>
      </c>
      <c r="C54" s="49" t="s">
        <v>27</v>
      </c>
      <c r="D54" s="50">
        <v>9</v>
      </c>
      <c r="E54" s="51">
        <v>21</v>
      </c>
      <c r="F54" s="52" t="str">
        <f t="shared" si="2"/>
        <v>(水)</v>
      </c>
      <c r="G54" s="53">
        <v>9</v>
      </c>
      <c r="H54" s="51">
        <v>28</v>
      </c>
      <c r="I54" s="52" t="str">
        <f t="shared" si="3"/>
        <v>(水)</v>
      </c>
      <c r="J54" s="50">
        <v>10</v>
      </c>
      <c r="K54" s="51">
        <v>3</v>
      </c>
      <c r="L54" s="52" t="str">
        <f>IF(J54="","",VLOOKUP(WEEKDAY(DATE($C$1+2018,J54,K54)),$BB$11:$BC$16,2))</f>
        <v>(月)</v>
      </c>
      <c r="M54" s="50">
        <v>10</v>
      </c>
      <c r="N54" s="51">
        <v>4</v>
      </c>
      <c r="O54" s="52" t="str">
        <f>IF(M54="","",VLOOKUP(WEEKDAY(DATE($C$1+2018,M54,N54)),$BB$11:$BC$16,2))</f>
        <v>(火)</v>
      </c>
      <c r="P54" s="50"/>
      <c r="Q54" s="51"/>
      <c r="R54" s="54"/>
      <c r="S54" s="56"/>
      <c r="T54" s="51"/>
      <c r="U54" s="54"/>
      <c r="V54" s="50">
        <v>10</v>
      </c>
      <c r="W54" s="51">
        <v>19</v>
      </c>
      <c r="X54" s="52" t="str">
        <f>IF(V54="","",VLOOKUP(WEEKDAY(DATE($C$1+2018,V54,W54)),$BB$11:$BC$16,2))</f>
        <v>(水)</v>
      </c>
      <c r="Y54" s="259">
        <v>10</v>
      </c>
      <c r="Z54" s="239">
        <v>20</v>
      </c>
      <c r="AA54" s="274" t="str">
        <f>IF(Y54="","",VLOOKUP(WEEKDAY(DATE($C$1+2018,Y54,Z54)),$BB$11:$BC$14,2))</f>
        <v>(木)</v>
      </c>
      <c r="AB54" s="50">
        <v>10</v>
      </c>
      <c r="AC54" s="51">
        <v>24</v>
      </c>
      <c r="AD54" s="52" t="str">
        <f>IF(AB54="","",VLOOKUP(WEEKDAY(DATE($C$1+2018,AB54,AC54)),$BB$11:$BC$16,2))</f>
        <v>(月)</v>
      </c>
      <c r="AE54" s="50">
        <v>10</v>
      </c>
      <c r="AF54" s="51">
        <v>25</v>
      </c>
      <c r="AG54" s="52" t="str">
        <f>IF(AE54="","",VLOOKUP(WEEKDAY(DATE($C$1+2018,AE54,AF54)),$BB$11:$BC$16,2))</f>
        <v>(火)</v>
      </c>
      <c r="AH54" s="129">
        <f>DATE($C$1+1988,Y54,Z54)-DATE($C$1+1988,M54,N54)</f>
        <v>16</v>
      </c>
      <c r="AI54" s="95"/>
      <c r="AJ54" s="159"/>
      <c r="AK54" s="159"/>
      <c r="AL54" s="159"/>
      <c r="AM54" s="159"/>
      <c r="AN54" s="75"/>
      <c r="AO54" s="95"/>
      <c r="AP54" s="75"/>
      <c r="AQ54" s="231"/>
      <c r="AR54" s="131"/>
      <c r="AS54" s="294"/>
      <c r="AT54" s="182"/>
      <c r="AU54" s="182"/>
      <c r="AV54" s="185"/>
      <c r="AW54" s="278"/>
      <c r="AX54" s="182"/>
      <c r="AY54" s="132"/>
      <c r="AZ54" s="19"/>
    </row>
    <row r="55" spans="1:52" ht="23.25" customHeight="1">
      <c r="A55" s="30"/>
      <c r="B55" s="445"/>
      <c r="C55" s="160" t="s">
        <v>24</v>
      </c>
      <c r="D55" s="33">
        <v>9</v>
      </c>
      <c r="E55" s="34">
        <v>28</v>
      </c>
      <c r="F55" s="35" t="str">
        <f t="shared" si="2"/>
        <v>(水)</v>
      </c>
      <c r="G55" s="36">
        <v>10</v>
      </c>
      <c r="H55" s="34">
        <v>5</v>
      </c>
      <c r="I55" s="35" t="str">
        <f t="shared" si="3"/>
        <v>(水)</v>
      </c>
      <c r="J55" s="33"/>
      <c r="K55" s="34"/>
      <c r="L55" s="37"/>
      <c r="M55" s="33"/>
      <c r="N55" s="34"/>
      <c r="O55" s="38"/>
      <c r="P55" s="161">
        <v>10</v>
      </c>
      <c r="Q55" s="162">
        <v>11</v>
      </c>
      <c r="R55" s="68" t="str">
        <f>IF(P55="","",VLOOKUP(WEEKDAY(DATE($C$1+2018,P55,Q55)),$BB$11:$BC$16,2))</f>
        <v>(火)</v>
      </c>
      <c r="S55" s="161">
        <v>10</v>
      </c>
      <c r="T55" s="162">
        <v>12</v>
      </c>
      <c r="U55" s="35" t="str">
        <f>IF(S55="","",VLOOKUP(WEEKDAY(DATE($C$1+2018,S55,T55)),$BB$11:$BC$16,2))</f>
        <v>(水)</v>
      </c>
      <c r="V55" s="161"/>
      <c r="W55" s="162"/>
      <c r="X55" s="164" t="str">
        <f>IF(V55="","",VLOOKUP(WEEKDAY(DATE($C$1+1988,V55,W55)),$BB$11:$BC$14,2))</f>
        <v/>
      </c>
      <c r="Y55" s="240"/>
      <c r="Z55" s="267"/>
      <c r="AA55" s="249"/>
      <c r="AB55" s="161"/>
      <c r="AC55" s="162"/>
      <c r="AD55" s="68"/>
      <c r="AE55" s="161"/>
      <c r="AF55" s="162"/>
      <c r="AG55" s="164"/>
      <c r="AH55" s="97">
        <f>DATE($C$1+1988,Y54,Z54)-DATE($C$1+1988,S55,T55)</f>
        <v>8</v>
      </c>
      <c r="AI55" s="98"/>
      <c r="AJ55" s="141"/>
      <c r="AK55" s="141"/>
      <c r="AL55" s="141"/>
      <c r="AM55" s="141"/>
      <c r="AN55" s="42"/>
      <c r="AO55" s="98"/>
      <c r="AP55" s="42"/>
      <c r="AQ55" s="229"/>
      <c r="AR55" s="44"/>
      <c r="AS55" s="229"/>
      <c r="AT55" s="46"/>
      <c r="AU55" s="46"/>
      <c r="AV55" s="48"/>
      <c r="AW55" s="226"/>
      <c r="AX55" s="46"/>
      <c r="AY55" s="47"/>
      <c r="AZ55" s="19"/>
    </row>
    <row r="56" spans="1:52" ht="23.25" customHeight="1">
      <c r="A56" s="30"/>
      <c r="B56" s="446">
        <v>24</v>
      </c>
      <c r="C56" s="106" t="s">
        <v>27</v>
      </c>
      <c r="D56" s="107">
        <v>9</v>
      </c>
      <c r="E56" s="108">
        <v>28</v>
      </c>
      <c r="F56" s="109" t="str">
        <f t="shared" si="2"/>
        <v>(水)</v>
      </c>
      <c r="G56" s="110">
        <v>10</v>
      </c>
      <c r="H56" s="108">
        <v>5</v>
      </c>
      <c r="I56" s="109" t="str">
        <f t="shared" si="3"/>
        <v>(水)</v>
      </c>
      <c r="J56" s="107">
        <v>10</v>
      </c>
      <c r="K56" s="108">
        <v>11</v>
      </c>
      <c r="L56" s="109" t="str">
        <f>IF(J56="","",VLOOKUP(WEEKDAY(DATE($C$1+2018,J56,K56)),$BB$11:$BC$16,2))</f>
        <v>(火)</v>
      </c>
      <c r="M56" s="107">
        <v>10</v>
      </c>
      <c r="N56" s="108">
        <v>12</v>
      </c>
      <c r="O56" s="109" t="str">
        <f>IF(M56="","",VLOOKUP(WEEKDAY(DATE($C$1+2018,M56,N56)),$BB$11:$BC$16,2))</f>
        <v>(水)</v>
      </c>
      <c r="P56" s="107"/>
      <c r="Q56" s="108"/>
      <c r="R56" s="111"/>
      <c r="S56" s="113"/>
      <c r="T56" s="108"/>
      <c r="U56" s="111"/>
      <c r="V56" s="107">
        <v>10</v>
      </c>
      <c r="W56" s="108">
        <v>26</v>
      </c>
      <c r="X56" s="109" t="str">
        <f>IF(V56="","",VLOOKUP(WEEKDAY(DATE($C$1+2018,V56,W56)),$BB$11:$BC$16,2))</f>
        <v>(水)</v>
      </c>
      <c r="Y56" s="252">
        <v>10</v>
      </c>
      <c r="Z56" s="253">
        <v>27</v>
      </c>
      <c r="AA56" s="271" t="str">
        <f>IF(Y56="","",VLOOKUP(WEEKDAY(DATE($C$1+2018,Y56,Z56)),$BB$11:$BC$14,2))</f>
        <v>(木)</v>
      </c>
      <c r="AB56" s="107">
        <v>10</v>
      </c>
      <c r="AC56" s="108">
        <v>31</v>
      </c>
      <c r="AD56" s="109" t="str">
        <f>IF(AB56="","",VLOOKUP(WEEKDAY(DATE($C$1+2018,AB56,AC56)),$BB$11:$BC$16,2))</f>
        <v>(月)</v>
      </c>
      <c r="AE56" s="107">
        <v>11</v>
      </c>
      <c r="AF56" s="108">
        <v>1</v>
      </c>
      <c r="AG56" s="109" t="str">
        <f>IF(AE56="","",VLOOKUP(WEEKDAY(DATE($C$1+2018,AE56,AF56)),$BB$11:$BC$16,2))</f>
        <v>(火)</v>
      </c>
      <c r="AH56" s="129">
        <f>DATE($C$1+1988,Y56,Z56)-DATE($C$1+1988,M56,N56)</f>
        <v>15</v>
      </c>
      <c r="AI56" s="22"/>
      <c r="AJ56" s="60"/>
      <c r="AK56" s="60"/>
      <c r="AL56" s="60"/>
      <c r="AM56" s="60"/>
      <c r="AN56" s="23"/>
      <c r="AO56" s="22"/>
      <c r="AP56" s="23"/>
      <c r="AQ56" s="104"/>
      <c r="AR56" s="25"/>
      <c r="AS56" s="104"/>
      <c r="AT56" s="27"/>
      <c r="AU56" s="27"/>
      <c r="AV56" s="29"/>
      <c r="AW56" s="227"/>
      <c r="AX56" s="27"/>
      <c r="AY56" s="28"/>
      <c r="AZ56" s="19"/>
    </row>
    <row r="57" spans="1:52" ht="23.25" customHeight="1" thickBot="1">
      <c r="A57" s="115"/>
      <c r="B57" s="447"/>
      <c r="C57" s="116" t="s">
        <v>24</v>
      </c>
      <c r="D57" s="117">
        <v>10</v>
      </c>
      <c r="E57" s="118">
        <v>5</v>
      </c>
      <c r="F57" s="144" t="str">
        <f t="shared" si="2"/>
        <v>(水)</v>
      </c>
      <c r="G57" s="120">
        <v>10</v>
      </c>
      <c r="H57" s="118">
        <v>12</v>
      </c>
      <c r="I57" s="144" t="str">
        <f t="shared" si="3"/>
        <v>(水)</v>
      </c>
      <c r="J57" s="117"/>
      <c r="K57" s="118"/>
      <c r="L57" s="121"/>
      <c r="M57" s="117"/>
      <c r="N57" s="118"/>
      <c r="O57" s="124"/>
      <c r="P57" s="117">
        <v>10</v>
      </c>
      <c r="Q57" s="118">
        <v>17</v>
      </c>
      <c r="R57" s="122" t="str">
        <f>IF(P57="","",VLOOKUP(WEEKDAY(DATE($C$1+2018,P57,Q57)),$BB$11:$BC$16,2))</f>
        <v>(月)</v>
      </c>
      <c r="S57" s="143">
        <v>10</v>
      </c>
      <c r="T57" s="118">
        <v>18</v>
      </c>
      <c r="U57" s="144" t="str">
        <f>IF(S57="","",VLOOKUP(WEEKDAY(DATE($C$1+2018,S57,T57)),$BB$11:$BC$16,2))</f>
        <v>(火)</v>
      </c>
      <c r="V57" s="117"/>
      <c r="W57" s="118"/>
      <c r="X57" s="121" t="str">
        <f>IF(V57="","",VLOOKUP(WEEKDAY(DATE($C$1+1988,V57,W57)),$BB$11:$BC$14,2))</f>
        <v/>
      </c>
      <c r="Y57" s="242"/>
      <c r="Z57" s="243"/>
      <c r="AA57" s="275"/>
      <c r="AB57" s="117"/>
      <c r="AC57" s="118"/>
      <c r="AD57" s="124"/>
      <c r="AE57" s="117"/>
      <c r="AF57" s="118"/>
      <c r="AG57" s="121"/>
      <c r="AH57" s="246">
        <f>DATE($C$1+1988,Y56,Z56)-DATE($C$1+1988,S57,T57)</f>
        <v>9</v>
      </c>
      <c r="AI57" s="71"/>
      <c r="AJ57" s="136"/>
      <c r="AK57" s="136"/>
      <c r="AL57" s="136"/>
      <c r="AM57" s="136"/>
      <c r="AN57" s="72"/>
      <c r="AO57" s="71"/>
      <c r="AP57" s="72"/>
      <c r="AQ57" s="230"/>
      <c r="AR57" s="74"/>
      <c r="AS57" s="230"/>
      <c r="AT57" s="76"/>
      <c r="AU57" s="76"/>
      <c r="AV57" s="137"/>
      <c r="AW57" s="225"/>
      <c r="AX57" s="76"/>
      <c r="AY57" s="77"/>
      <c r="AZ57" s="19"/>
    </row>
    <row r="58" spans="1:52" ht="23.25" customHeight="1">
      <c r="A58" s="30" t="s">
        <v>35</v>
      </c>
      <c r="B58" s="446">
        <v>25</v>
      </c>
      <c r="C58" s="106" t="s">
        <v>27</v>
      </c>
      <c r="D58" s="107">
        <v>10</v>
      </c>
      <c r="E58" s="108">
        <v>12</v>
      </c>
      <c r="F58" s="109" t="str">
        <f t="shared" si="2"/>
        <v>(水)</v>
      </c>
      <c r="G58" s="110">
        <v>10</v>
      </c>
      <c r="H58" s="108">
        <v>19</v>
      </c>
      <c r="I58" s="109" t="str">
        <f t="shared" si="3"/>
        <v>(水)</v>
      </c>
      <c r="J58" s="107">
        <v>10</v>
      </c>
      <c r="K58" s="108">
        <v>24</v>
      </c>
      <c r="L58" s="109" t="str">
        <f>IF(J58="","",VLOOKUP(WEEKDAY(DATE($C$1+2018,J58,K58)),$BB$11:$BC$16,2))</f>
        <v>(月)</v>
      </c>
      <c r="M58" s="107">
        <v>10</v>
      </c>
      <c r="N58" s="108">
        <v>25</v>
      </c>
      <c r="O58" s="109" t="str">
        <f>IF(M58="","",VLOOKUP(WEEKDAY(DATE($C$1+2018,M58,N58)),$BB$11:$BC$16,2))</f>
        <v>(火)</v>
      </c>
      <c r="P58" s="107"/>
      <c r="Q58" s="108"/>
      <c r="R58" s="111"/>
      <c r="S58" s="113"/>
      <c r="T58" s="108"/>
      <c r="U58" s="111"/>
      <c r="V58" s="107">
        <v>11</v>
      </c>
      <c r="W58" s="108">
        <v>9</v>
      </c>
      <c r="X58" s="109" t="str">
        <f>IF(V58="","",VLOOKUP(WEEKDAY(DATE($C$1+2018,V58,W58)),$BB$11:$BC$16,2))</f>
        <v>(水)</v>
      </c>
      <c r="Y58" s="252">
        <v>11</v>
      </c>
      <c r="Z58" s="253">
        <v>10</v>
      </c>
      <c r="AA58" s="271" t="str">
        <f>IF(Y58="","",VLOOKUP(WEEKDAY(DATE($C$1+2018,Y58,Z58)),$BB$11:$BC$14,2))</f>
        <v>(木)</v>
      </c>
      <c r="AB58" s="107">
        <v>11</v>
      </c>
      <c r="AC58" s="108">
        <v>14</v>
      </c>
      <c r="AD58" s="109" t="str">
        <f>IF(AB58="","",VLOOKUP(WEEKDAY(DATE($C$1+2018,AB58,AC58)),$BB$11:$BC$16,2))</f>
        <v>(月)</v>
      </c>
      <c r="AE58" s="107">
        <v>11</v>
      </c>
      <c r="AF58" s="108">
        <v>15</v>
      </c>
      <c r="AG58" s="109" t="str">
        <f>IF(AE58="","",VLOOKUP(WEEKDAY(DATE($C$1+2018,AE58,AF58)),$BB$11:$BC$16,2))</f>
        <v>(火)</v>
      </c>
      <c r="AH58" s="129">
        <f>DATE($C$1+1988,Y58,Z58)-DATE($C$1+1988,M58,N58)</f>
        <v>16</v>
      </c>
      <c r="AI58" s="22" t="s">
        <v>126</v>
      </c>
      <c r="AJ58" s="60"/>
      <c r="AK58" s="60"/>
      <c r="AL58" s="60"/>
      <c r="AM58" s="60"/>
      <c r="AN58" s="23"/>
      <c r="AO58" s="22"/>
      <c r="AP58" s="23"/>
      <c r="AQ58" s="104"/>
      <c r="AR58" s="25"/>
      <c r="AS58" s="311" t="s">
        <v>140</v>
      </c>
      <c r="AT58" s="27"/>
      <c r="AU58" s="27"/>
      <c r="AV58" s="29"/>
      <c r="AW58" s="227"/>
      <c r="AX58" s="27"/>
      <c r="AY58" s="28"/>
      <c r="AZ58" s="19"/>
    </row>
    <row r="59" spans="1:52" ht="23.25" customHeight="1">
      <c r="A59" s="30"/>
      <c r="B59" s="445"/>
      <c r="C59" s="32" t="s">
        <v>24</v>
      </c>
      <c r="D59" s="33">
        <v>10</v>
      </c>
      <c r="E59" s="34">
        <v>19</v>
      </c>
      <c r="F59" s="35" t="str">
        <f t="shared" si="2"/>
        <v>(水)</v>
      </c>
      <c r="G59" s="36">
        <v>10</v>
      </c>
      <c r="H59" s="34">
        <v>26</v>
      </c>
      <c r="I59" s="164" t="str">
        <f t="shared" si="3"/>
        <v>(水)</v>
      </c>
      <c r="J59" s="33"/>
      <c r="K59" s="34"/>
      <c r="L59" s="37"/>
      <c r="M59" s="33"/>
      <c r="N59" s="34"/>
      <c r="O59" s="38"/>
      <c r="P59" s="33">
        <v>10</v>
      </c>
      <c r="Q59" s="34">
        <v>31</v>
      </c>
      <c r="R59" s="164" t="str">
        <f>IF(P59="","",VLOOKUP(WEEKDAY(DATE($C$1+2018,P59,Q59)),$BB$11:$BC$16,2))</f>
        <v>(月)</v>
      </c>
      <c r="S59" s="39">
        <v>11</v>
      </c>
      <c r="T59" s="34">
        <v>1</v>
      </c>
      <c r="U59" s="35" t="str">
        <f>IF(S59="","",VLOOKUP(WEEKDAY(DATE($C$1+2018,S59,T59)),$BB$11:$BC$16,2))</f>
        <v>(火)</v>
      </c>
      <c r="V59" s="33"/>
      <c r="W59" s="34"/>
      <c r="X59" s="37" t="str">
        <f>IF(V59="","",VLOOKUP(WEEKDAY(DATE($C$1+1988,V59,W59)),$BB$11:$BC$14,2))</f>
        <v/>
      </c>
      <c r="Y59" s="240"/>
      <c r="Z59" s="241"/>
      <c r="AA59" s="273"/>
      <c r="AB59" s="33"/>
      <c r="AC59" s="34"/>
      <c r="AD59" s="38"/>
      <c r="AE59" s="33"/>
      <c r="AF59" s="34"/>
      <c r="AG59" s="37"/>
      <c r="AH59" s="255">
        <f>DATE($C$1+1988,Y58,Z58)-DATE($C$1+1988,S59,T59)</f>
        <v>9</v>
      </c>
      <c r="AI59" s="98"/>
      <c r="AJ59" s="141"/>
      <c r="AK59" s="141"/>
      <c r="AL59" s="141"/>
      <c r="AM59" s="141"/>
      <c r="AN59" s="42"/>
      <c r="AO59" s="98"/>
      <c r="AP59" s="42"/>
      <c r="AQ59" s="229"/>
      <c r="AR59" s="44"/>
      <c r="AS59" s="229"/>
      <c r="AT59" s="46"/>
      <c r="AU59" s="46"/>
      <c r="AV59" s="48"/>
      <c r="AW59" s="226"/>
      <c r="AX59" s="46"/>
      <c r="AY59" s="47"/>
      <c r="AZ59" s="19"/>
    </row>
    <row r="60" spans="1:52" ht="23.25" customHeight="1">
      <c r="A60" s="284"/>
      <c r="B60" s="444">
        <v>26</v>
      </c>
      <c r="C60" s="49" t="s">
        <v>27</v>
      </c>
      <c r="D60" s="50">
        <v>10</v>
      </c>
      <c r="E60" s="51">
        <v>19</v>
      </c>
      <c r="F60" s="52" t="str">
        <f t="shared" si="2"/>
        <v>(水)</v>
      </c>
      <c r="G60" s="53">
        <v>10</v>
      </c>
      <c r="H60" s="51">
        <v>26</v>
      </c>
      <c r="I60" s="52" t="str">
        <f t="shared" si="3"/>
        <v>(水)</v>
      </c>
      <c r="J60" s="50">
        <v>10</v>
      </c>
      <c r="K60" s="51">
        <v>31</v>
      </c>
      <c r="L60" s="52" t="str">
        <f>IF(J60="","",VLOOKUP(WEEKDAY(DATE($C$1+2018,J60,K60)),$BB$11:$BC$16,2))</f>
        <v>(月)</v>
      </c>
      <c r="M60" s="50">
        <v>11</v>
      </c>
      <c r="N60" s="51">
        <v>1</v>
      </c>
      <c r="O60" s="52" t="str">
        <f>IF(M60="","",VLOOKUP(WEEKDAY(DATE($C$1+2018,M60,N60)),$BB$11:$BC$16,2))</f>
        <v>(火)</v>
      </c>
      <c r="P60" s="50"/>
      <c r="Q60" s="51"/>
      <c r="R60" s="54"/>
      <c r="S60" s="56"/>
      <c r="T60" s="51"/>
      <c r="U60" s="54"/>
      <c r="V60" s="50">
        <v>11</v>
      </c>
      <c r="W60" s="51">
        <v>16</v>
      </c>
      <c r="X60" s="52" t="str">
        <f>IF(V60="","",VLOOKUP(WEEKDAY(DATE($C$1+2018,V60,W60)),$BB$11:$BC$16,2))</f>
        <v>(水)</v>
      </c>
      <c r="Y60" s="259">
        <v>11</v>
      </c>
      <c r="Z60" s="260">
        <v>17</v>
      </c>
      <c r="AA60" s="271" t="str">
        <f>IF(Y60="","",VLOOKUP(WEEKDAY(DATE($C$1+2018,Y60,Z60)),$BB$11:$BC$14,2))</f>
        <v>(木)</v>
      </c>
      <c r="AB60" s="50">
        <v>11</v>
      </c>
      <c r="AC60" s="51">
        <v>21</v>
      </c>
      <c r="AD60" s="52" t="str">
        <f>IF(AB60="","",VLOOKUP(WEEKDAY(DATE($C$1+2018,AB60,AC60)),$BB$11:$BC$16,2))</f>
        <v>(月)</v>
      </c>
      <c r="AE60" s="50">
        <v>11</v>
      </c>
      <c r="AF60" s="51">
        <v>22</v>
      </c>
      <c r="AG60" s="52" t="str">
        <f>IF(AE60="","",VLOOKUP(WEEKDAY(DATE($C$1+2018,AE60,AF60)),$BB$11:$BC$16,2))</f>
        <v>(火)</v>
      </c>
      <c r="AH60" s="129">
        <f>DATE($C$1+1988,Y60,Z60)-DATE($C$1+1988,M60,N60)</f>
        <v>16</v>
      </c>
      <c r="AI60" s="95" t="s">
        <v>172</v>
      </c>
      <c r="AJ60" s="159" t="s">
        <v>127</v>
      </c>
      <c r="AK60" s="159"/>
      <c r="AL60" s="159"/>
      <c r="AM60" s="159"/>
      <c r="AN60" s="75"/>
      <c r="AO60" s="95"/>
      <c r="AP60" s="75"/>
      <c r="AQ60" s="231"/>
      <c r="AR60" s="131"/>
      <c r="AS60" s="159"/>
      <c r="AT60" s="75"/>
      <c r="AU60" s="75"/>
      <c r="AV60" s="185"/>
      <c r="AW60" s="278"/>
      <c r="AX60" s="182"/>
      <c r="AY60" s="132"/>
      <c r="AZ60" s="19"/>
    </row>
    <row r="61" spans="1:52" ht="23.25" customHeight="1">
      <c r="A61" s="284"/>
      <c r="B61" s="445"/>
      <c r="C61" s="32" t="s">
        <v>24</v>
      </c>
      <c r="D61" s="33">
        <v>10</v>
      </c>
      <c r="E61" s="34">
        <v>26</v>
      </c>
      <c r="F61" s="35" t="str">
        <f t="shared" si="2"/>
        <v>(水)</v>
      </c>
      <c r="G61" s="36">
        <v>11</v>
      </c>
      <c r="H61" s="34">
        <v>2</v>
      </c>
      <c r="I61" s="35" t="str">
        <f t="shared" si="3"/>
        <v>(水)</v>
      </c>
      <c r="J61" s="33"/>
      <c r="K61" s="34"/>
      <c r="L61" s="37"/>
      <c r="M61" s="33"/>
      <c r="N61" s="34"/>
      <c r="O61" s="38"/>
      <c r="P61" s="33">
        <v>11</v>
      </c>
      <c r="Q61" s="34">
        <v>7</v>
      </c>
      <c r="R61" s="164" t="str">
        <f>IF(P61="","",VLOOKUP(WEEKDAY(DATE($C$1+2018,P61,Q61)),$BB$11:$BC$16,2))</f>
        <v>(月)</v>
      </c>
      <c r="S61" s="39">
        <v>11</v>
      </c>
      <c r="T61" s="34">
        <v>8</v>
      </c>
      <c r="U61" s="35" t="str">
        <f>IF(S61="","",VLOOKUP(WEEKDAY(DATE($C$1+2018,S61,T61)),$BB$11:$BC$16,2))</f>
        <v>(火)</v>
      </c>
      <c r="V61" s="33"/>
      <c r="W61" s="34"/>
      <c r="X61" s="37" t="str">
        <f>IF(V61="","",VLOOKUP(WEEKDAY(DATE($C$1+1988,V61,W61)),$BB$11:$BC$14,2))</f>
        <v/>
      </c>
      <c r="Y61" s="240"/>
      <c r="Z61" s="241"/>
      <c r="AA61" s="273"/>
      <c r="AB61" s="33"/>
      <c r="AC61" s="34"/>
      <c r="AD61" s="38"/>
      <c r="AE61" s="33"/>
      <c r="AF61" s="34"/>
      <c r="AG61" s="37"/>
      <c r="AH61" s="255">
        <f>DATE($C$1+1988,Y60,Z60)-DATE($C$1+1988,S61,T61)</f>
        <v>9</v>
      </c>
      <c r="AI61" s="98"/>
      <c r="AJ61" s="141"/>
      <c r="AK61" s="141"/>
      <c r="AL61" s="141"/>
      <c r="AM61" s="141"/>
      <c r="AN61" s="42"/>
      <c r="AO61" s="98"/>
      <c r="AP61" s="42"/>
      <c r="AQ61" s="229"/>
      <c r="AR61" s="44"/>
      <c r="AS61" s="98"/>
      <c r="AT61" s="46"/>
      <c r="AU61" s="46"/>
      <c r="AV61" s="48"/>
      <c r="AW61" s="226"/>
      <c r="AX61" s="46"/>
      <c r="AY61" s="47"/>
      <c r="AZ61" s="19"/>
    </row>
    <row r="62" spans="1:52" ht="23.25" customHeight="1">
      <c r="A62" s="284"/>
      <c r="B62" s="446">
        <v>27</v>
      </c>
      <c r="C62" s="106" t="s">
        <v>27</v>
      </c>
      <c r="D62" s="107">
        <v>10</v>
      </c>
      <c r="E62" s="108">
        <v>26</v>
      </c>
      <c r="F62" s="109" t="str">
        <f t="shared" si="2"/>
        <v>(水)</v>
      </c>
      <c r="G62" s="110">
        <v>11</v>
      </c>
      <c r="H62" s="108">
        <v>2</v>
      </c>
      <c r="I62" s="109" t="str">
        <f t="shared" si="3"/>
        <v>(水)</v>
      </c>
      <c r="J62" s="107">
        <v>11</v>
      </c>
      <c r="K62" s="108">
        <v>7</v>
      </c>
      <c r="L62" s="109" t="str">
        <f>IF(J62="","",VLOOKUP(WEEKDAY(DATE($C$1+2018,J62,K62)),$BB$11:$BC$16,2))</f>
        <v>(月)</v>
      </c>
      <c r="M62" s="107">
        <v>11</v>
      </c>
      <c r="N62" s="108">
        <v>8</v>
      </c>
      <c r="O62" s="109" t="str">
        <f>IF(M62="","",VLOOKUP(WEEKDAY(DATE($C$1+2018,M62,N62)),$BB$11:$BC$16,2))</f>
        <v>(火)</v>
      </c>
      <c r="P62" s="107"/>
      <c r="Q62" s="108"/>
      <c r="R62" s="111"/>
      <c r="S62" s="113"/>
      <c r="T62" s="108"/>
      <c r="U62" s="111"/>
      <c r="V62" s="107">
        <v>11</v>
      </c>
      <c r="W62" s="108">
        <v>22</v>
      </c>
      <c r="X62" s="109" t="str">
        <f>IF(V62="","",VLOOKUP(WEEKDAY(DATE($C$1+2018,V62,W62)),$BB$11:$BC$16,2))</f>
        <v>(火)</v>
      </c>
      <c r="Y62" s="252">
        <v>11</v>
      </c>
      <c r="Z62" s="253">
        <v>24</v>
      </c>
      <c r="AA62" s="271" t="str">
        <f>IF(Y62="","",VLOOKUP(WEEKDAY(DATE($C$1+2018,Y62,Z62)),$BB$11:$BC$14,2))</f>
        <v>(木)</v>
      </c>
      <c r="AB62" s="107">
        <v>11</v>
      </c>
      <c r="AC62" s="108">
        <v>28</v>
      </c>
      <c r="AD62" s="109" t="str">
        <f>IF(AB62="","",VLOOKUP(WEEKDAY(DATE($C$1+2018,AB62,AC62)),$BB$11:$BC$16,2))</f>
        <v>(月)</v>
      </c>
      <c r="AE62" s="107">
        <v>11</v>
      </c>
      <c r="AF62" s="108">
        <v>29</v>
      </c>
      <c r="AG62" s="109" t="str">
        <f>IF(AE62="","",VLOOKUP(WEEKDAY(DATE($C$1+2018,AE62,AF62)),$BB$11:$BC$16,2))</f>
        <v>(火)</v>
      </c>
      <c r="AH62" s="129">
        <f>DATE($C$1+1988,Y62,Z62)-DATE($C$1+1988,M62,N62)</f>
        <v>16</v>
      </c>
      <c r="AI62" s="22"/>
      <c r="AJ62" s="60"/>
      <c r="AK62" s="60"/>
      <c r="AL62" s="60"/>
      <c r="AM62" s="60"/>
      <c r="AN62" s="23"/>
      <c r="AO62" s="22"/>
      <c r="AP62" s="23"/>
      <c r="AQ62" s="104"/>
      <c r="AR62" s="25"/>
      <c r="AS62" s="26"/>
      <c r="AT62" s="27"/>
      <c r="AU62" s="27"/>
      <c r="AV62" s="29"/>
      <c r="AW62" s="292"/>
      <c r="AX62" s="27"/>
      <c r="AY62" s="28"/>
      <c r="AZ62" s="19"/>
    </row>
    <row r="63" spans="1:52" ht="23.25" customHeight="1" thickBot="1">
      <c r="A63" s="285"/>
      <c r="B63" s="447"/>
      <c r="C63" s="116" t="s">
        <v>24</v>
      </c>
      <c r="D63" s="117">
        <v>11</v>
      </c>
      <c r="E63" s="118">
        <v>2</v>
      </c>
      <c r="F63" s="144" t="str">
        <f t="shared" si="2"/>
        <v>(水)</v>
      </c>
      <c r="G63" s="120">
        <v>11</v>
      </c>
      <c r="H63" s="118">
        <v>9</v>
      </c>
      <c r="I63" s="144" t="str">
        <f t="shared" si="3"/>
        <v>(水)</v>
      </c>
      <c r="J63" s="117"/>
      <c r="K63" s="118"/>
      <c r="L63" s="121"/>
      <c r="M63" s="117"/>
      <c r="N63" s="118"/>
      <c r="O63" s="124"/>
      <c r="P63" s="117">
        <v>11</v>
      </c>
      <c r="Q63" s="118">
        <v>14</v>
      </c>
      <c r="R63" s="122" t="str">
        <f>IF(P63="","",VLOOKUP(WEEKDAY(DATE($C$1+2018,P63,Q63)),$BB$11:$BC$16,2))</f>
        <v>(月)</v>
      </c>
      <c r="S63" s="143">
        <v>11</v>
      </c>
      <c r="T63" s="118">
        <v>15</v>
      </c>
      <c r="U63" s="144" t="str">
        <f>IF(S63="","",VLOOKUP(WEEKDAY(DATE($C$1+2018,S63,T63)),$BB$11:$BC$16,2))</f>
        <v>(火)</v>
      </c>
      <c r="V63" s="117"/>
      <c r="W63" s="118"/>
      <c r="X63" s="121" t="str">
        <f>IF(V63="","",VLOOKUP(WEEKDAY(DATE($C$1+1988,V63,W63)),$BB$11:$BC$14,2))</f>
        <v/>
      </c>
      <c r="Y63" s="242"/>
      <c r="Z63" s="243"/>
      <c r="AA63" s="275"/>
      <c r="AB63" s="117"/>
      <c r="AC63" s="118"/>
      <c r="AD63" s="124"/>
      <c r="AE63" s="117"/>
      <c r="AF63" s="118"/>
      <c r="AG63" s="121"/>
      <c r="AH63" s="246">
        <f>DATE($C$1+1988,Y62,Z62)-DATE($C$1+1988,S63,T63)</f>
        <v>9</v>
      </c>
      <c r="AI63" s="71"/>
      <c r="AJ63" s="136"/>
      <c r="AK63" s="136"/>
      <c r="AL63" s="136"/>
      <c r="AM63" s="136"/>
      <c r="AN63" s="72"/>
      <c r="AO63" s="71"/>
      <c r="AP63" s="72"/>
      <c r="AQ63" s="230"/>
      <c r="AR63" s="74"/>
      <c r="AS63" s="136"/>
      <c r="AT63" s="76"/>
      <c r="AU63" s="76"/>
      <c r="AV63" s="137"/>
      <c r="AW63" s="295"/>
      <c r="AX63" s="76"/>
      <c r="AY63" s="77"/>
      <c r="AZ63" s="19"/>
    </row>
    <row r="64" spans="1:52" ht="23.25" customHeight="1">
      <c r="A64" s="169"/>
      <c r="B64" s="170"/>
      <c r="C64" s="171"/>
      <c r="D64" s="172"/>
      <c r="E64" s="114"/>
      <c r="F64" s="169"/>
      <c r="G64" s="172"/>
      <c r="H64" s="114"/>
      <c r="I64" s="169"/>
      <c r="J64" s="172"/>
      <c r="K64" s="114"/>
      <c r="L64" s="169"/>
      <c r="M64" s="172"/>
      <c r="N64" s="114"/>
      <c r="O64" s="169"/>
      <c r="P64" s="172"/>
      <c r="Q64" s="114"/>
      <c r="R64" s="169"/>
      <c r="S64" s="172"/>
      <c r="T64" s="114"/>
      <c r="U64" s="169"/>
      <c r="V64" s="172"/>
      <c r="W64" s="114"/>
      <c r="X64" s="169"/>
      <c r="Y64" s="172"/>
      <c r="Z64" s="114"/>
      <c r="AA64" s="169"/>
      <c r="AB64" s="172"/>
      <c r="AC64" s="114"/>
      <c r="AD64" s="169"/>
      <c r="AE64" s="172"/>
      <c r="AF64" s="114"/>
      <c r="AG64" s="173"/>
      <c r="AH64" s="19"/>
      <c r="AI64" s="174"/>
      <c r="AJ64" s="174"/>
      <c r="AK64" s="174"/>
      <c r="AL64" s="174"/>
      <c r="AM64" s="174"/>
      <c r="AN64" s="174"/>
      <c r="AO64" s="174"/>
      <c r="AP64" s="174"/>
      <c r="AQ64" s="174"/>
      <c r="AR64" s="174"/>
      <c r="AS64" s="174"/>
      <c r="AT64" s="19"/>
      <c r="AU64" s="19"/>
      <c r="AV64" s="19"/>
      <c r="AW64" s="19"/>
      <c r="AX64" s="19"/>
      <c r="AY64" s="19"/>
      <c r="AZ64" s="19"/>
    </row>
    <row r="65" spans="1:52" ht="23.25" customHeight="1">
      <c r="A65" s="169"/>
      <c r="B65" s="170"/>
      <c r="C65" s="171"/>
      <c r="D65" s="172"/>
      <c r="E65" s="114"/>
      <c r="F65" s="169"/>
      <c r="G65" s="172"/>
      <c r="H65" s="114"/>
      <c r="I65" s="169"/>
      <c r="J65" s="172"/>
      <c r="K65" s="114"/>
      <c r="L65" s="169"/>
      <c r="M65" s="172"/>
      <c r="N65" s="114"/>
      <c r="O65" s="169"/>
      <c r="P65" s="172"/>
      <c r="Q65" s="114"/>
      <c r="R65" s="169"/>
      <c r="S65" s="172"/>
      <c r="T65" s="114"/>
      <c r="U65" s="169"/>
      <c r="V65" s="172"/>
      <c r="W65" s="114"/>
      <c r="X65" s="169"/>
      <c r="Y65" s="172"/>
      <c r="Z65" s="114"/>
      <c r="AA65" s="169"/>
      <c r="AB65" s="172"/>
      <c r="AC65" s="114"/>
      <c r="AD65" s="169"/>
      <c r="AE65" s="172"/>
      <c r="AF65" s="114"/>
      <c r="AG65" s="173"/>
      <c r="AH65" s="19"/>
      <c r="AI65" s="174"/>
      <c r="AJ65" s="174"/>
      <c r="AK65" s="174"/>
      <c r="AL65" s="174"/>
      <c r="AM65" s="174"/>
      <c r="AN65" s="174"/>
      <c r="AO65" s="174"/>
      <c r="AP65" s="174"/>
      <c r="AQ65" s="174"/>
      <c r="AR65" s="174"/>
      <c r="AS65" s="174"/>
      <c r="AT65" s="19"/>
      <c r="AU65" s="19"/>
      <c r="AV65" s="19"/>
      <c r="AW65" s="19"/>
      <c r="AX65" s="19"/>
      <c r="AY65" s="19"/>
      <c r="AZ65" s="19"/>
    </row>
    <row r="66" spans="1:52">
      <c r="AT66" s="14" t="s">
        <v>105</v>
      </c>
      <c r="AU66" s="14" t="s">
        <v>105</v>
      </c>
    </row>
  </sheetData>
  <mergeCells count="48">
    <mergeCell ref="A1:B1"/>
    <mergeCell ref="C1:D1"/>
    <mergeCell ref="A9:A10"/>
    <mergeCell ref="B9:B10"/>
    <mergeCell ref="C9:C10"/>
    <mergeCell ref="D9:F10"/>
    <mergeCell ref="AS9:AY9"/>
    <mergeCell ref="AS10:AU10"/>
    <mergeCell ref="AV10:AY10"/>
    <mergeCell ref="M9:O10"/>
    <mergeCell ref="P9:R10"/>
    <mergeCell ref="AB9:AD10"/>
    <mergeCell ref="V9:X10"/>
    <mergeCell ref="Y9:AA10"/>
    <mergeCell ref="AH9:AH10"/>
    <mergeCell ref="AI9:AR9"/>
    <mergeCell ref="AE9:AG10"/>
    <mergeCell ref="AO10:AR10"/>
    <mergeCell ref="AI10:AN10"/>
    <mergeCell ref="B14:B15"/>
    <mergeCell ref="B12:B13"/>
    <mergeCell ref="S9:U10"/>
    <mergeCell ref="G9:I10"/>
    <mergeCell ref="J9:L10"/>
    <mergeCell ref="B54:B55"/>
    <mergeCell ref="B34:B35"/>
    <mergeCell ref="B26:B27"/>
    <mergeCell ref="B46:B47"/>
    <mergeCell ref="B48:B49"/>
    <mergeCell ref="B44:B45"/>
    <mergeCell ref="B40:B41"/>
    <mergeCell ref="B32:B33"/>
    <mergeCell ref="B62:B63"/>
    <mergeCell ref="B58:B59"/>
    <mergeCell ref="B16:B17"/>
    <mergeCell ref="B18:B19"/>
    <mergeCell ref="B20:B21"/>
    <mergeCell ref="B22:B23"/>
    <mergeCell ref="B36:B37"/>
    <mergeCell ref="B42:B43"/>
    <mergeCell ref="B38:B39"/>
    <mergeCell ref="B60:B61"/>
    <mergeCell ref="B52:B53"/>
    <mergeCell ref="B50:B51"/>
    <mergeCell ref="B30:B31"/>
    <mergeCell ref="B24:B25"/>
    <mergeCell ref="B28:B29"/>
    <mergeCell ref="B56:B57"/>
  </mergeCells>
  <phoneticPr fontId="2"/>
  <conditionalFormatting sqref="V12:X12 AB12:AG12 O13:O15 D12:R12">
    <cfRule type="cellIs" dxfId="380" priority="326" stopIfTrue="1" operator="between">
      <formula>#REF!</formula>
      <formula>"一般"</formula>
    </cfRule>
  </conditionalFormatting>
  <conditionalFormatting sqref="S12:U12">
    <cfRule type="cellIs" dxfId="379" priority="324" stopIfTrue="1" operator="between">
      <formula>#REF!</formula>
      <formula>"一般"</formula>
    </cfRule>
  </conditionalFormatting>
  <conditionalFormatting sqref="AG14">
    <cfRule type="cellIs" dxfId="378" priority="184" stopIfTrue="1" operator="between">
      <formula>#REF!</formula>
      <formula>"一般"</formula>
    </cfRule>
  </conditionalFormatting>
  <conditionalFormatting sqref="AD14">
    <cfRule type="cellIs" dxfId="377" priority="183" stopIfTrue="1" operator="between">
      <formula>#REF!</formula>
      <formula>"一般"</formula>
    </cfRule>
  </conditionalFormatting>
  <conditionalFormatting sqref="X14">
    <cfRule type="cellIs" dxfId="376" priority="182" stopIfTrue="1" operator="between">
      <formula>#REF!</formula>
      <formula>"一般"</formula>
    </cfRule>
  </conditionalFormatting>
  <conditionalFormatting sqref="L14">
    <cfRule type="cellIs" dxfId="375" priority="181" stopIfTrue="1" operator="between">
      <formula>#REF!</formula>
      <formula>"一般"</formula>
    </cfRule>
  </conditionalFormatting>
  <conditionalFormatting sqref="I14">
    <cfRule type="cellIs" dxfId="374" priority="180" stopIfTrue="1" operator="between">
      <formula>#REF!</formula>
      <formula>"一般"</formula>
    </cfRule>
  </conditionalFormatting>
  <conditionalFormatting sqref="F14">
    <cfRule type="cellIs" dxfId="373" priority="179" stopIfTrue="1" operator="between">
      <formula>#REF!</formula>
      <formula>"一般"</formula>
    </cfRule>
  </conditionalFormatting>
  <conditionalFormatting sqref="F16">
    <cfRule type="cellIs" dxfId="372" priority="178" stopIfTrue="1" operator="between">
      <formula>#REF!</formula>
      <formula>"一般"</formula>
    </cfRule>
  </conditionalFormatting>
  <conditionalFormatting sqref="I16">
    <cfRule type="cellIs" dxfId="371" priority="177" stopIfTrue="1" operator="between">
      <formula>#REF!</formula>
      <formula>"一般"</formula>
    </cfRule>
  </conditionalFormatting>
  <conditionalFormatting sqref="L16">
    <cfRule type="cellIs" dxfId="370" priority="176" stopIfTrue="1" operator="between">
      <formula>#REF!</formula>
      <formula>"一般"</formula>
    </cfRule>
  </conditionalFormatting>
  <conditionalFormatting sqref="O16">
    <cfRule type="cellIs" dxfId="369" priority="175" stopIfTrue="1" operator="between">
      <formula>#REF!</formula>
      <formula>"一般"</formula>
    </cfRule>
  </conditionalFormatting>
  <conditionalFormatting sqref="X16">
    <cfRule type="cellIs" dxfId="368" priority="174" stopIfTrue="1" operator="between">
      <formula>#REF!</formula>
      <formula>"一般"</formula>
    </cfRule>
  </conditionalFormatting>
  <conditionalFormatting sqref="AD16">
    <cfRule type="cellIs" dxfId="367" priority="173" stopIfTrue="1" operator="between">
      <formula>#REF!</formula>
      <formula>"一般"</formula>
    </cfRule>
  </conditionalFormatting>
  <conditionalFormatting sqref="AG16">
    <cfRule type="cellIs" dxfId="366" priority="172" stopIfTrue="1" operator="between">
      <formula>#REF!</formula>
      <formula>"一般"</formula>
    </cfRule>
  </conditionalFormatting>
  <conditionalFormatting sqref="AG18">
    <cfRule type="cellIs" dxfId="365" priority="171" stopIfTrue="1" operator="between">
      <formula>#REF!</formula>
      <formula>"一般"</formula>
    </cfRule>
  </conditionalFormatting>
  <conditionalFormatting sqref="AD18">
    <cfRule type="cellIs" dxfId="364" priority="170" stopIfTrue="1" operator="between">
      <formula>#REF!</formula>
      <formula>"一般"</formula>
    </cfRule>
  </conditionalFormatting>
  <conditionalFormatting sqref="X18">
    <cfRule type="cellIs" dxfId="363" priority="169" stopIfTrue="1" operator="between">
      <formula>#REF!</formula>
      <formula>"一般"</formula>
    </cfRule>
  </conditionalFormatting>
  <conditionalFormatting sqref="O18">
    <cfRule type="cellIs" dxfId="362" priority="168" stopIfTrue="1" operator="between">
      <formula>#REF!</formula>
      <formula>"一般"</formula>
    </cfRule>
  </conditionalFormatting>
  <conditionalFormatting sqref="L18">
    <cfRule type="cellIs" dxfId="361" priority="167" stopIfTrue="1" operator="between">
      <formula>#REF!</formula>
      <formula>"一般"</formula>
    </cfRule>
  </conditionalFormatting>
  <conditionalFormatting sqref="I18">
    <cfRule type="cellIs" dxfId="360" priority="166" stopIfTrue="1" operator="between">
      <formula>#REF!</formula>
      <formula>"一般"</formula>
    </cfRule>
  </conditionalFormatting>
  <conditionalFormatting sqref="F18">
    <cfRule type="cellIs" dxfId="359" priority="165" stopIfTrue="1" operator="between">
      <formula>#REF!</formula>
      <formula>"一般"</formula>
    </cfRule>
  </conditionalFormatting>
  <conditionalFormatting sqref="F20">
    <cfRule type="cellIs" dxfId="358" priority="164" stopIfTrue="1" operator="between">
      <formula>#REF!</formula>
      <formula>"一般"</formula>
    </cfRule>
  </conditionalFormatting>
  <conditionalFormatting sqref="I20">
    <cfRule type="cellIs" dxfId="357" priority="163" stopIfTrue="1" operator="between">
      <formula>#REF!</formula>
      <formula>"一般"</formula>
    </cfRule>
  </conditionalFormatting>
  <conditionalFormatting sqref="L20">
    <cfRule type="cellIs" dxfId="356" priority="162" stopIfTrue="1" operator="between">
      <formula>#REF!</formula>
      <formula>"一般"</formula>
    </cfRule>
  </conditionalFormatting>
  <conditionalFormatting sqref="O20">
    <cfRule type="cellIs" dxfId="355" priority="161" stopIfTrue="1" operator="between">
      <formula>#REF!</formula>
      <formula>"一般"</formula>
    </cfRule>
  </conditionalFormatting>
  <conditionalFormatting sqref="X20">
    <cfRule type="cellIs" dxfId="354" priority="160" stopIfTrue="1" operator="between">
      <formula>#REF!</formula>
      <formula>"一般"</formula>
    </cfRule>
  </conditionalFormatting>
  <conditionalFormatting sqref="AD20">
    <cfRule type="cellIs" dxfId="353" priority="159" stopIfTrue="1" operator="between">
      <formula>#REF!</formula>
      <formula>"一般"</formula>
    </cfRule>
  </conditionalFormatting>
  <conditionalFormatting sqref="AG20">
    <cfRule type="cellIs" dxfId="352" priority="158" stopIfTrue="1" operator="between">
      <formula>#REF!</formula>
      <formula>"一般"</formula>
    </cfRule>
  </conditionalFormatting>
  <conditionalFormatting sqref="AG22">
    <cfRule type="cellIs" dxfId="351" priority="157" stopIfTrue="1" operator="between">
      <formula>#REF!</formula>
      <formula>"一般"</formula>
    </cfRule>
  </conditionalFormatting>
  <conditionalFormatting sqref="AD22">
    <cfRule type="cellIs" dxfId="350" priority="156" stopIfTrue="1" operator="between">
      <formula>#REF!</formula>
      <formula>"一般"</formula>
    </cfRule>
  </conditionalFormatting>
  <conditionalFormatting sqref="X22">
    <cfRule type="cellIs" dxfId="349" priority="155" stopIfTrue="1" operator="between">
      <formula>#REF!</formula>
      <formula>"一般"</formula>
    </cfRule>
  </conditionalFormatting>
  <conditionalFormatting sqref="O22">
    <cfRule type="cellIs" dxfId="348" priority="154" stopIfTrue="1" operator="between">
      <formula>#REF!</formula>
      <formula>"一般"</formula>
    </cfRule>
  </conditionalFormatting>
  <conditionalFormatting sqref="L22">
    <cfRule type="cellIs" dxfId="347" priority="153" stopIfTrue="1" operator="between">
      <formula>#REF!</formula>
      <formula>"一般"</formula>
    </cfRule>
  </conditionalFormatting>
  <conditionalFormatting sqref="I22">
    <cfRule type="cellIs" dxfId="346" priority="152" stopIfTrue="1" operator="between">
      <formula>#REF!</formula>
      <formula>"一般"</formula>
    </cfRule>
  </conditionalFormatting>
  <conditionalFormatting sqref="F22">
    <cfRule type="cellIs" dxfId="345" priority="151" stopIfTrue="1" operator="between">
      <formula>#REF!</formula>
      <formula>"一般"</formula>
    </cfRule>
  </conditionalFormatting>
  <conditionalFormatting sqref="F24">
    <cfRule type="cellIs" dxfId="344" priority="150" stopIfTrue="1" operator="between">
      <formula>#REF!</formula>
      <formula>"一般"</formula>
    </cfRule>
  </conditionalFormatting>
  <conditionalFormatting sqref="I24">
    <cfRule type="cellIs" dxfId="343" priority="149" stopIfTrue="1" operator="between">
      <formula>#REF!</formula>
      <formula>"一般"</formula>
    </cfRule>
  </conditionalFormatting>
  <conditionalFormatting sqref="L24">
    <cfRule type="cellIs" dxfId="342" priority="148" stopIfTrue="1" operator="between">
      <formula>#REF!</formula>
      <formula>"一般"</formula>
    </cfRule>
  </conditionalFormatting>
  <conditionalFormatting sqref="O24">
    <cfRule type="cellIs" dxfId="341" priority="147" stopIfTrue="1" operator="between">
      <formula>#REF!</formula>
      <formula>"一般"</formula>
    </cfRule>
  </conditionalFormatting>
  <conditionalFormatting sqref="X24">
    <cfRule type="cellIs" dxfId="340" priority="146" stopIfTrue="1" operator="between">
      <formula>#REF!</formula>
      <formula>"一般"</formula>
    </cfRule>
  </conditionalFormatting>
  <conditionalFormatting sqref="AD24">
    <cfRule type="cellIs" dxfId="339" priority="145" stopIfTrue="1" operator="between">
      <formula>#REF!</formula>
      <formula>"一般"</formula>
    </cfRule>
  </conditionalFormatting>
  <conditionalFormatting sqref="AG24">
    <cfRule type="cellIs" dxfId="338" priority="144" stopIfTrue="1" operator="between">
      <formula>#REF!</formula>
      <formula>"一般"</formula>
    </cfRule>
  </conditionalFormatting>
  <conditionalFormatting sqref="AG28">
    <cfRule type="cellIs" dxfId="337" priority="143" stopIfTrue="1" operator="between">
      <formula>#REF!</formula>
      <formula>"一般"</formula>
    </cfRule>
  </conditionalFormatting>
  <conditionalFormatting sqref="AD28">
    <cfRule type="cellIs" dxfId="336" priority="142" stopIfTrue="1" operator="between">
      <formula>#REF!</formula>
      <formula>"一般"</formula>
    </cfRule>
  </conditionalFormatting>
  <conditionalFormatting sqref="X28">
    <cfRule type="cellIs" dxfId="335" priority="141" stopIfTrue="1" operator="between">
      <formula>#REF!</formula>
      <formula>"一般"</formula>
    </cfRule>
  </conditionalFormatting>
  <conditionalFormatting sqref="O28">
    <cfRule type="cellIs" dxfId="334" priority="140" stopIfTrue="1" operator="between">
      <formula>#REF!</formula>
      <formula>"一般"</formula>
    </cfRule>
  </conditionalFormatting>
  <conditionalFormatting sqref="L28">
    <cfRule type="cellIs" dxfId="333" priority="139" stopIfTrue="1" operator="between">
      <formula>#REF!</formula>
      <formula>"一般"</formula>
    </cfRule>
  </conditionalFormatting>
  <conditionalFormatting sqref="I28">
    <cfRule type="cellIs" dxfId="332" priority="138" stopIfTrue="1" operator="between">
      <formula>#REF!</formula>
      <formula>"一般"</formula>
    </cfRule>
  </conditionalFormatting>
  <conditionalFormatting sqref="F28">
    <cfRule type="cellIs" dxfId="331" priority="137" stopIfTrue="1" operator="between">
      <formula>#REF!</formula>
      <formula>"一般"</formula>
    </cfRule>
  </conditionalFormatting>
  <conditionalFormatting sqref="F30">
    <cfRule type="cellIs" dxfId="330" priority="136" stopIfTrue="1" operator="between">
      <formula>#REF!</formula>
      <formula>"一般"</formula>
    </cfRule>
  </conditionalFormatting>
  <conditionalFormatting sqref="I30">
    <cfRule type="cellIs" dxfId="329" priority="135" stopIfTrue="1" operator="between">
      <formula>#REF!</formula>
      <formula>"一般"</formula>
    </cfRule>
  </conditionalFormatting>
  <conditionalFormatting sqref="L30">
    <cfRule type="cellIs" dxfId="328" priority="134" stopIfTrue="1" operator="between">
      <formula>#REF!</formula>
      <formula>"一般"</formula>
    </cfRule>
  </conditionalFormatting>
  <conditionalFormatting sqref="O30">
    <cfRule type="cellIs" dxfId="327" priority="133" stopIfTrue="1" operator="between">
      <formula>#REF!</formula>
      <formula>"一般"</formula>
    </cfRule>
  </conditionalFormatting>
  <conditionalFormatting sqref="X30">
    <cfRule type="cellIs" dxfId="326" priority="132" stopIfTrue="1" operator="between">
      <formula>#REF!</formula>
      <formula>"一般"</formula>
    </cfRule>
  </conditionalFormatting>
  <conditionalFormatting sqref="AD30">
    <cfRule type="cellIs" dxfId="325" priority="131" stopIfTrue="1" operator="between">
      <formula>#REF!</formula>
      <formula>"一般"</formula>
    </cfRule>
  </conditionalFormatting>
  <conditionalFormatting sqref="AG30">
    <cfRule type="cellIs" dxfId="324" priority="130" stopIfTrue="1" operator="between">
      <formula>#REF!</formula>
      <formula>"一般"</formula>
    </cfRule>
  </conditionalFormatting>
  <conditionalFormatting sqref="AG32">
    <cfRule type="cellIs" dxfId="323" priority="129" stopIfTrue="1" operator="between">
      <formula>#REF!</formula>
      <formula>"一般"</formula>
    </cfRule>
  </conditionalFormatting>
  <conditionalFormatting sqref="AD32">
    <cfRule type="cellIs" dxfId="322" priority="128" stopIfTrue="1" operator="between">
      <formula>#REF!</formula>
      <formula>"一般"</formula>
    </cfRule>
  </conditionalFormatting>
  <conditionalFormatting sqref="X32">
    <cfRule type="cellIs" dxfId="321" priority="127" stopIfTrue="1" operator="between">
      <formula>#REF!</formula>
      <formula>"一般"</formula>
    </cfRule>
  </conditionalFormatting>
  <conditionalFormatting sqref="O32">
    <cfRule type="cellIs" dxfId="320" priority="126" stopIfTrue="1" operator="between">
      <formula>#REF!</formula>
      <formula>"一般"</formula>
    </cfRule>
  </conditionalFormatting>
  <conditionalFormatting sqref="L32">
    <cfRule type="cellIs" dxfId="319" priority="125" stopIfTrue="1" operator="between">
      <formula>#REF!</formula>
      <formula>"一般"</formula>
    </cfRule>
  </conditionalFormatting>
  <conditionalFormatting sqref="I32">
    <cfRule type="cellIs" dxfId="318" priority="124" stopIfTrue="1" operator="between">
      <formula>#REF!</formula>
      <formula>"一般"</formula>
    </cfRule>
  </conditionalFormatting>
  <conditionalFormatting sqref="F32">
    <cfRule type="cellIs" dxfId="317" priority="123" stopIfTrue="1" operator="between">
      <formula>#REF!</formula>
      <formula>"一般"</formula>
    </cfRule>
  </conditionalFormatting>
  <conditionalFormatting sqref="F36">
    <cfRule type="cellIs" dxfId="316" priority="122" stopIfTrue="1" operator="between">
      <formula>#REF!</formula>
      <formula>"一般"</formula>
    </cfRule>
  </conditionalFormatting>
  <conditionalFormatting sqref="I36">
    <cfRule type="cellIs" dxfId="315" priority="121" stopIfTrue="1" operator="between">
      <formula>#REF!</formula>
      <formula>"一般"</formula>
    </cfRule>
  </conditionalFormatting>
  <conditionalFormatting sqref="L36">
    <cfRule type="cellIs" dxfId="314" priority="120" stopIfTrue="1" operator="between">
      <formula>#REF!</formula>
      <formula>"一般"</formula>
    </cfRule>
  </conditionalFormatting>
  <conditionalFormatting sqref="O36">
    <cfRule type="cellIs" dxfId="313" priority="119" stopIfTrue="1" operator="between">
      <formula>#REF!</formula>
      <formula>"一般"</formula>
    </cfRule>
  </conditionalFormatting>
  <conditionalFormatting sqref="X36">
    <cfRule type="cellIs" dxfId="312" priority="118" stopIfTrue="1" operator="between">
      <formula>#REF!</formula>
      <formula>"一般"</formula>
    </cfRule>
  </conditionalFormatting>
  <conditionalFormatting sqref="AD36">
    <cfRule type="cellIs" dxfId="311" priority="117" stopIfTrue="1" operator="between">
      <formula>#REF!</formula>
      <formula>"一般"</formula>
    </cfRule>
  </conditionalFormatting>
  <conditionalFormatting sqref="AG36">
    <cfRule type="cellIs" dxfId="310" priority="115" stopIfTrue="1" operator="between">
      <formula>#REF!</formula>
      <formula>"一般"</formula>
    </cfRule>
  </conditionalFormatting>
  <conditionalFormatting sqref="AG38">
    <cfRule type="cellIs" dxfId="309" priority="114" stopIfTrue="1" operator="between">
      <formula>#REF!</formula>
      <formula>"一般"</formula>
    </cfRule>
  </conditionalFormatting>
  <conditionalFormatting sqref="AD38">
    <cfRule type="cellIs" dxfId="308" priority="113" stopIfTrue="1" operator="between">
      <formula>#REF!</formula>
      <formula>"一般"</formula>
    </cfRule>
  </conditionalFormatting>
  <conditionalFormatting sqref="X38">
    <cfRule type="cellIs" dxfId="307" priority="112" stopIfTrue="1" operator="between">
      <formula>#REF!</formula>
      <formula>"一般"</formula>
    </cfRule>
  </conditionalFormatting>
  <conditionalFormatting sqref="O38">
    <cfRule type="cellIs" dxfId="306" priority="111" stopIfTrue="1" operator="between">
      <formula>#REF!</formula>
      <formula>"一般"</formula>
    </cfRule>
  </conditionalFormatting>
  <conditionalFormatting sqref="L38">
    <cfRule type="cellIs" dxfId="305" priority="110" stopIfTrue="1" operator="between">
      <formula>#REF!</formula>
      <formula>"一般"</formula>
    </cfRule>
  </conditionalFormatting>
  <conditionalFormatting sqref="I38">
    <cfRule type="cellIs" dxfId="304" priority="109" stopIfTrue="1" operator="between">
      <formula>#REF!</formula>
      <formula>"一般"</formula>
    </cfRule>
  </conditionalFormatting>
  <conditionalFormatting sqref="F38">
    <cfRule type="cellIs" dxfId="303" priority="108" stopIfTrue="1" operator="between">
      <formula>#REF!</formula>
      <formula>"一般"</formula>
    </cfRule>
  </conditionalFormatting>
  <conditionalFormatting sqref="F40">
    <cfRule type="cellIs" dxfId="302" priority="107" stopIfTrue="1" operator="between">
      <formula>#REF!</formula>
      <formula>"一般"</formula>
    </cfRule>
  </conditionalFormatting>
  <conditionalFormatting sqref="I40">
    <cfRule type="cellIs" dxfId="301" priority="106" stopIfTrue="1" operator="between">
      <formula>#REF!</formula>
      <formula>"一般"</formula>
    </cfRule>
  </conditionalFormatting>
  <conditionalFormatting sqref="L40">
    <cfRule type="cellIs" dxfId="300" priority="105" stopIfTrue="1" operator="between">
      <formula>#REF!</formula>
      <formula>"一般"</formula>
    </cfRule>
  </conditionalFormatting>
  <conditionalFormatting sqref="O40">
    <cfRule type="cellIs" dxfId="299" priority="104" stopIfTrue="1" operator="between">
      <formula>#REF!</formula>
      <formula>"一般"</formula>
    </cfRule>
  </conditionalFormatting>
  <conditionalFormatting sqref="X40">
    <cfRule type="cellIs" dxfId="298" priority="103" stopIfTrue="1" operator="between">
      <formula>#REF!</formula>
      <formula>"一般"</formula>
    </cfRule>
  </conditionalFormatting>
  <conditionalFormatting sqref="AD40">
    <cfRule type="cellIs" dxfId="297" priority="102" stopIfTrue="1" operator="between">
      <formula>#REF!</formula>
      <formula>"一般"</formula>
    </cfRule>
  </conditionalFormatting>
  <conditionalFormatting sqref="AG40">
    <cfRule type="cellIs" dxfId="296" priority="101" stopIfTrue="1" operator="between">
      <formula>#REF!</formula>
      <formula>"一般"</formula>
    </cfRule>
  </conditionalFormatting>
  <conditionalFormatting sqref="AG42">
    <cfRule type="cellIs" dxfId="295" priority="100" stopIfTrue="1" operator="between">
      <formula>#REF!</formula>
      <formula>"一般"</formula>
    </cfRule>
  </conditionalFormatting>
  <conditionalFormatting sqref="AD42">
    <cfRule type="cellIs" dxfId="294" priority="99" stopIfTrue="1" operator="between">
      <formula>#REF!</formula>
      <formula>"一般"</formula>
    </cfRule>
  </conditionalFormatting>
  <conditionalFormatting sqref="X42">
    <cfRule type="cellIs" dxfId="293" priority="98" stopIfTrue="1" operator="between">
      <formula>#REF!</formula>
      <formula>"一般"</formula>
    </cfRule>
  </conditionalFormatting>
  <conditionalFormatting sqref="O42">
    <cfRule type="cellIs" dxfId="292" priority="97" stopIfTrue="1" operator="between">
      <formula>#REF!</formula>
      <formula>"一般"</formula>
    </cfRule>
  </conditionalFormatting>
  <conditionalFormatting sqref="L42">
    <cfRule type="cellIs" dxfId="291" priority="96" stopIfTrue="1" operator="between">
      <formula>#REF!</formula>
      <formula>"一般"</formula>
    </cfRule>
  </conditionalFormatting>
  <conditionalFormatting sqref="I42">
    <cfRule type="cellIs" dxfId="290" priority="95" stopIfTrue="1" operator="between">
      <formula>#REF!</formula>
      <formula>"一般"</formula>
    </cfRule>
  </conditionalFormatting>
  <conditionalFormatting sqref="F42">
    <cfRule type="cellIs" dxfId="289" priority="94" stopIfTrue="1" operator="between">
      <formula>#REF!</formula>
      <formula>"一般"</formula>
    </cfRule>
  </conditionalFormatting>
  <conditionalFormatting sqref="F44">
    <cfRule type="cellIs" dxfId="288" priority="93" stopIfTrue="1" operator="between">
      <formula>#REF!</formula>
      <formula>"一般"</formula>
    </cfRule>
  </conditionalFormatting>
  <conditionalFormatting sqref="I44">
    <cfRule type="cellIs" dxfId="287" priority="92" stopIfTrue="1" operator="between">
      <formula>#REF!</formula>
      <formula>"一般"</formula>
    </cfRule>
  </conditionalFormatting>
  <conditionalFormatting sqref="L44">
    <cfRule type="cellIs" dxfId="286" priority="91" stopIfTrue="1" operator="between">
      <formula>#REF!</formula>
      <formula>"一般"</formula>
    </cfRule>
  </conditionalFormatting>
  <conditionalFormatting sqref="O44">
    <cfRule type="cellIs" dxfId="285" priority="90" stopIfTrue="1" operator="between">
      <formula>#REF!</formula>
      <formula>"一般"</formula>
    </cfRule>
  </conditionalFormatting>
  <conditionalFormatting sqref="X44">
    <cfRule type="cellIs" dxfId="284" priority="89" stopIfTrue="1" operator="between">
      <formula>#REF!</formula>
      <formula>"一般"</formula>
    </cfRule>
  </conditionalFormatting>
  <conditionalFormatting sqref="AD44">
    <cfRule type="cellIs" dxfId="283" priority="88" stopIfTrue="1" operator="between">
      <formula>#REF!</formula>
      <formula>"一般"</formula>
    </cfRule>
  </conditionalFormatting>
  <conditionalFormatting sqref="AG44">
    <cfRule type="cellIs" dxfId="282" priority="87" stopIfTrue="1" operator="between">
      <formula>#REF!</formula>
      <formula>"一般"</formula>
    </cfRule>
  </conditionalFormatting>
  <conditionalFormatting sqref="AG48">
    <cfRule type="cellIs" dxfId="281" priority="86" stopIfTrue="1" operator="between">
      <formula>#REF!</formula>
      <formula>"一般"</formula>
    </cfRule>
  </conditionalFormatting>
  <conditionalFormatting sqref="AD48">
    <cfRule type="cellIs" dxfId="280" priority="85" stopIfTrue="1" operator="between">
      <formula>#REF!</formula>
      <formula>"一般"</formula>
    </cfRule>
  </conditionalFormatting>
  <conditionalFormatting sqref="X48">
    <cfRule type="cellIs" dxfId="279" priority="84" stopIfTrue="1" operator="between">
      <formula>#REF!</formula>
      <formula>"一般"</formula>
    </cfRule>
  </conditionalFormatting>
  <conditionalFormatting sqref="O48">
    <cfRule type="cellIs" dxfId="278" priority="83" stopIfTrue="1" operator="between">
      <formula>#REF!</formula>
      <formula>"一般"</formula>
    </cfRule>
  </conditionalFormatting>
  <conditionalFormatting sqref="L48">
    <cfRule type="cellIs" dxfId="277" priority="82" stopIfTrue="1" operator="between">
      <formula>#REF!</formula>
      <formula>"一般"</formula>
    </cfRule>
  </conditionalFormatting>
  <conditionalFormatting sqref="I48">
    <cfRule type="cellIs" dxfId="276" priority="81" stopIfTrue="1" operator="between">
      <formula>#REF!</formula>
      <formula>"一般"</formula>
    </cfRule>
  </conditionalFormatting>
  <conditionalFormatting sqref="F48">
    <cfRule type="cellIs" dxfId="275" priority="80" stopIfTrue="1" operator="between">
      <formula>#REF!</formula>
      <formula>"一般"</formula>
    </cfRule>
  </conditionalFormatting>
  <conditionalFormatting sqref="F50">
    <cfRule type="cellIs" dxfId="274" priority="79" stopIfTrue="1" operator="between">
      <formula>#REF!</formula>
      <formula>"一般"</formula>
    </cfRule>
  </conditionalFormatting>
  <conditionalFormatting sqref="I50">
    <cfRule type="cellIs" dxfId="273" priority="78" stopIfTrue="1" operator="between">
      <formula>#REF!</formula>
      <formula>"一般"</formula>
    </cfRule>
  </conditionalFormatting>
  <conditionalFormatting sqref="L50">
    <cfRule type="cellIs" dxfId="272" priority="77" stopIfTrue="1" operator="between">
      <formula>#REF!</formula>
      <formula>"一般"</formula>
    </cfRule>
  </conditionalFormatting>
  <conditionalFormatting sqref="O50">
    <cfRule type="cellIs" dxfId="271" priority="76" stopIfTrue="1" operator="between">
      <formula>#REF!</formula>
      <formula>"一般"</formula>
    </cfRule>
  </conditionalFormatting>
  <conditionalFormatting sqref="X50">
    <cfRule type="cellIs" dxfId="270" priority="75" stopIfTrue="1" operator="between">
      <formula>#REF!</formula>
      <formula>"一般"</formula>
    </cfRule>
  </conditionalFormatting>
  <conditionalFormatting sqref="AD50">
    <cfRule type="cellIs" dxfId="269" priority="74" stopIfTrue="1" operator="between">
      <formula>#REF!</formula>
      <formula>"一般"</formula>
    </cfRule>
  </conditionalFormatting>
  <conditionalFormatting sqref="AG50">
    <cfRule type="cellIs" dxfId="268" priority="73" stopIfTrue="1" operator="between">
      <formula>#REF!</formula>
      <formula>"一般"</formula>
    </cfRule>
  </conditionalFormatting>
  <conditionalFormatting sqref="AG52">
    <cfRule type="cellIs" dxfId="267" priority="72" stopIfTrue="1" operator="between">
      <formula>#REF!</formula>
      <formula>"一般"</formula>
    </cfRule>
  </conditionalFormatting>
  <conditionalFormatting sqref="AD52">
    <cfRule type="cellIs" dxfId="266" priority="71" stopIfTrue="1" operator="between">
      <formula>#REF!</formula>
      <formula>"一般"</formula>
    </cfRule>
  </conditionalFormatting>
  <conditionalFormatting sqref="X52">
    <cfRule type="cellIs" dxfId="265" priority="70" stopIfTrue="1" operator="between">
      <formula>#REF!</formula>
      <formula>"一般"</formula>
    </cfRule>
  </conditionalFormatting>
  <conditionalFormatting sqref="O52">
    <cfRule type="cellIs" dxfId="264" priority="69" stopIfTrue="1" operator="between">
      <formula>#REF!</formula>
      <formula>"一般"</formula>
    </cfRule>
  </conditionalFormatting>
  <conditionalFormatting sqref="L52">
    <cfRule type="cellIs" dxfId="263" priority="68" stopIfTrue="1" operator="between">
      <formula>#REF!</formula>
      <formula>"一般"</formula>
    </cfRule>
  </conditionalFormatting>
  <conditionalFormatting sqref="I52">
    <cfRule type="cellIs" dxfId="262" priority="67" stopIfTrue="1" operator="between">
      <formula>#REF!</formula>
      <formula>"一般"</formula>
    </cfRule>
  </conditionalFormatting>
  <conditionalFormatting sqref="F52">
    <cfRule type="cellIs" dxfId="261" priority="66" stopIfTrue="1" operator="between">
      <formula>#REF!</formula>
      <formula>"一般"</formula>
    </cfRule>
  </conditionalFormatting>
  <conditionalFormatting sqref="F54">
    <cfRule type="cellIs" dxfId="260" priority="65" stopIfTrue="1" operator="between">
      <formula>#REF!</formula>
      <formula>"一般"</formula>
    </cfRule>
  </conditionalFormatting>
  <conditionalFormatting sqref="I54">
    <cfRule type="cellIs" dxfId="259" priority="64" stopIfTrue="1" operator="between">
      <formula>#REF!</formula>
      <formula>"一般"</formula>
    </cfRule>
  </conditionalFormatting>
  <conditionalFormatting sqref="L54">
    <cfRule type="cellIs" dxfId="258" priority="63" stopIfTrue="1" operator="between">
      <formula>#REF!</formula>
      <formula>"一般"</formula>
    </cfRule>
  </conditionalFormatting>
  <conditionalFormatting sqref="O54">
    <cfRule type="cellIs" dxfId="257" priority="62" stopIfTrue="1" operator="between">
      <formula>#REF!</formula>
      <formula>"一般"</formula>
    </cfRule>
  </conditionalFormatting>
  <conditionalFormatting sqref="X54">
    <cfRule type="cellIs" dxfId="256" priority="61" stopIfTrue="1" operator="between">
      <formula>#REF!</formula>
      <formula>"一般"</formula>
    </cfRule>
  </conditionalFormatting>
  <conditionalFormatting sqref="AD54">
    <cfRule type="cellIs" dxfId="255" priority="60" stopIfTrue="1" operator="between">
      <formula>#REF!</formula>
      <formula>"一般"</formula>
    </cfRule>
  </conditionalFormatting>
  <conditionalFormatting sqref="AG54">
    <cfRule type="cellIs" dxfId="254" priority="59" stopIfTrue="1" operator="between">
      <formula>#REF!</formula>
      <formula>"一般"</formula>
    </cfRule>
  </conditionalFormatting>
  <conditionalFormatting sqref="AG56">
    <cfRule type="cellIs" dxfId="253" priority="58" stopIfTrue="1" operator="between">
      <formula>#REF!</formula>
      <formula>"一般"</formula>
    </cfRule>
  </conditionalFormatting>
  <conditionalFormatting sqref="AD56">
    <cfRule type="cellIs" dxfId="252" priority="57" stopIfTrue="1" operator="between">
      <formula>#REF!</formula>
      <formula>"一般"</formula>
    </cfRule>
  </conditionalFormatting>
  <conditionalFormatting sqref="X56">
    <cfRule type="cellIs" dxfId="251" priority="56" stopIfTrue="1" operator="between">
      <formula>#REF!</formula>
      <formula>"一般"</formula>
    </cfRule>
  </conditionalFormatting>
  <conditionalFormatting sqref="O56">
    <cfRule type="cellIs" dxfId="250" priority="55" stopIfTrue="1" operator="between">
      <formula>#REF!</formula>
      <formula>"一般"</formula>
    </cfRule>
  </conditionalFormatting>
  <conditionalFormatting sqref="L56">
    <cfRule type="cellIs" dxfId="249" priority="54" stopIfTrue="1" operator="between">
      <formula>#REF!</formula>
      <formula>"一般"</formula>
    </cfRule>
  </conditionalFormatting>
  <conditionalFormatting sqref="I56">
    <cfRule type="cellIs" dxfId="248" priority="53" stopIfTrue="1" operator="between">
      <formula>#REF!</formula>
      <formula>"一般"</formula>
    </cfRule>
  </conditionalFormatting>
  <conditionalFormatting sqref="F56">
    <cfRule type="cellIs" dxfId="247" priority="52" stopIfTrue="1" operator="between">
      <formula>#REF!</formula>
      <formula>"一般"</formula>
    </cfRule>
  </conditionalFormatting>
  <conditionalFormatting sqref="AG58">
    <cfRule type="cellIs" dxfId="246" priority="44" stopIfTrue="1" operator="between">
      <formula>#REF!</formula>
      <formula>"一般"</formula>
    </cfRule>
  </conditionalFormatting>
  <conditionalFormatting sqref="AD58">
    <cfRule type="cellIs" dxfId="245" priority="43" stopIfTrue="1" operator="between">
      <formula>#REF!</formula>
      <formula>"一般"</formula>
    </cfRule>
  </conditionalFormatting>
  <conditionalFormatting sqref="X58">
    <cfRule type="cellIs" dxfId="244" priority="42" stopIfTrue="1" operator="between">
      <formula>#REF!</formula>
      <formula>"一般"</formula>
    </cfRule>
  </conditionalFormatting>
  <conditionalFormatting sqref="O58">
    <cfRule type="cellIs" dxfId="243" priority="41" stopIfTrue="1" operator="between">
      <formula>#REF!</formula>
      <formula>"一般"</formula>
    </cfRule>
  </conditionalFormatting>
  <conditionalFormatting sqref="L58">
    <cfRule type="cellIs" dxfId="242" priority="40" stopIfTrue="1" operator="between">
      <formula>#REF!</formula>
      <formula>"一般"</formula>
    </cfRule>
  </conditionalFormatting>
  <conditionalFormatting sqref="I58">
    <cfRule type="cellIs" dxfId="241" priority="39" stopIfTrue="1" operator="between">
      <formula>#REF!</formula>
      <formula>"一般"</formula>
    </cfRule>
  </conditionalFormatting>
  <conditionalFormatting sqref="F58">
    <cfRule type="cellIs" dxfId="240" priority="38" stopIfTrue="1" operator="between">
      <formula>#REF!</formula>
      <formula>"一般"</formula>
    </cfRule>
  </conditionalFormatting>
  <conditionalFormatting sqref="F60">
    <cfRule type="cellIs" dxfId="239" priority="37" stopIfTrue="1" operator="between">
      <formula>#REF!</formula>
      <formula>"一般"</formula>
    </cfRule>
  </conditionalFormatting>
  <conditionalFormatting sqref="I60">
    <cfRule type="cellIs" dxfId="238" priority="36" stopIfTrue="1" operator="between">
      <formula>#REF!</formula>
      <formula>"一般"</formula>
    </cfRule>
  </conditionalFormatting>
  <conditionalFormatting sqref="L60">
    <cfRule type="cellIs" dxfId="237" priority="35" stopIfTrue="1" operator="between">
      <formula>#REF!</formula>
      <formula>"一般"</formula>
    </cfRule>
  </conditionalFormatting>
  <conditionalFormatting sqref="O60">
    <cfRule type="cellIs" dxfId="236" priority="34" stopIfTrue="1" operator="between">
      <formula>#REF!</formula>
      <formula>"一般"</formula>
    </cfRule>
  </conditionalFormatting>
  <conditionalFormatting sqref="X60">
    <cfRule type="cellIs" dxfId="235" priority="33" stopIfTrue="1" operator="between">
      <formula>#REF!</formula>
      <formula>"一般"</formula>
    </cfRule>
  </conditionalFormatting>
  <conditionalFormatting sqref="AD60">
    <cfRule type="cellIs" dxfId="234" priority="32" stopIfTrue="1" operator="between">
      <formula>#REF!</formula>
      <formula>"一般"</formula>
    </cfRule>
  </conditionalFormatting>
  <conditionalFormatting sqref="AG60">
    <cfRule type="cellIs" dxfId="233" priority="31" stopIfTrue="1" operator="between">
      <formula>#REF!</formula>
      <formula>"一般"</formula>
    </cfRule>
  </conditionalFormatting>
  <conditionalFormatting sqref="AG62">
    <cfRule type="cellIs" dxfId="232" priority="30" stopIfTrue="1" operator="between">
      <formula>#REF!</formula>
      <formula>"一般"</formula>
    </cfRule>
  </conditionalFormatting>
  <conditionalFormatting sqref="AD62">
    <cfRule type="cellIs" dxfId="231" priority="29" stopIfTrue="1" operator="between">
      <formula>#REF!</formula>
      <formula>"一般"</formula>
    </cfRule>
  </conditionalFormatting>
  <conditionalFormatting sqref="X62">
    <cfRule type="cellIs" dxfId="230" priority="28" stopIfTrue="1" operator="between">
      <formula>#REF!</formula>
      <formula>"一般"</formula>
    </cfRule>
  </conditionalFormatting>
  <conditionalFormatting sqref="O62">
    <cfRule type="cellIs" dxfId="229" priority="27" stopIfTrue="1" operator="between">
      <formula>#REF!</formula>
      <formula>"一般"</formula>
    </cfRule>
  </conditionalFormatting>
  <conditionalFormatting sqref="L62">
    <cfRule type="cellIs" dxfId="228" priority="26" stopIfTrue="1" operator="between">
      <formula>#REF!</formula>
      <formula>"一般"</formula>
    </cfRule>
  </conditionalFormatting>
  <conditionalFormatting sqref="I62">
    <cfRule type="cellIs" dxfId="227" priority="25" stopIfTrue="1" operator="between">
      <formula>#REF!</formula>
      <formula>"一般"</formula>
    </cfRule>
  </conditionalFormatting>
  <conditionalFormatting sqref="F62">
    <cfRule type="cellIs" dxfId="226" priority="24" stopIfTrue="1" operator="between">
      <formula>#REF!</formula>
      <formula>"一般"</formula>
    </cfRule>
  </conditionalFormatting>
  <conditionalFormatting sqref="AG34">
    <cfRule type="cellIs" dxfId="225" priority="22" stopIfTrue="1" operator="between">
      <formula>#REF!</formula>
      <formula>"一般"</formula>
    </cfRule>
  </conditionalFormatting>
  <conditionalFormatting sqref="AD34">
    <cfRule type="cellIs" dxfId="224" priority="21" stopIfTrue="1" operator="between">
      <formula>#REF!</formula>
      <formula>"一般"</formula>
    </cfRule>
  </conditionalFormatting>
  <conditionalFormatting sqref="X34">
    <cfRule type="cellIs" dxfId="223" priority="20" stopIfTrue="1" operator="between">
      <formula>#REF!</formula>
      <formula>"一般"</formula>
    </cfRule>
  </conditionalFormatting>
  <conditionalFormatting sqref="O34">
    <cfRule type="cellIs" dxfId="222" priority="19" stopIfTrue="1" operator="between">
      <formula>#REF!</formula>
      <formula>"一般"</formula>
    </cfRule>
  </conditionalFormatting>
  <conditionalFormatting sqref="L34">
    <cfRule type="cellIs" dxfId="221" priority="18" stopIfTrue="1" operator="between">
      <formula>#REF!</formula>
      <formula>"一般"</formula>
    </cfRule>
  </conditionalFormatting>
  <conditionalFormatting sqref="I34">
    <cfRule type="cellIs" dxfId="220" priority="17" stopIfTrue="1" operator="between">
      <formula>#REF!</formula>
      <formula>"一般"</formula>
    </cfRule>
  </conditionalFormatting>
  <conditionalFormatting sqref="F34">
    <cfRule type="cellIs" dxfId="219" priority="16" stopIfTrue="1" operator="between">
      <formula>#REF!</formula>
      <formula>"一般"</formula>
    </cfRule>
  </conditionalFormatting>
  <conditionalFormatting sqref="F46">
    <cfRule type="cellIs" dxfId="218" priority="14" stopIfTrue="1" operator="between">
      <formula>#REF!</formula>
      <formula>"一般"</formula>
    </cfRule>
  </conditionalFormatting>
  <conditionalFormatting sqref="I46">
    <cfRule type="cellIs" dxfId="217" priority="13" stopIfTrue="1" operator="between">
      <formula>#REF!</formula>
      <formula>"一般"</formula>
    </cfRule>
  </conditionalFormatting>
  <conditionalFormatting sqref="L46">
    <cfRule type="cellIs" dxfId="216" priority="12" stopIfTrue="1" operator="between">
      <formula>#REF!</formula>
      <formula>"一般"</formula>
    </cfRule>
  </conditionalFormatting>
  <conditionalFormatting sqref="O46">
    <cfRule type="cellIs" dxfId="215" priority="11" stopIfTrue="1" operator="between">
      <formula>#REF!</formula>
      <formula>"一般"</formula>
    </cfRule>
  </conditionalFormatting>
  <conditionalFormatting sqref="X46">
    <cfRule type="cellIs" dxfId="214" priority="10" stopIfTrue="1" operator="between">
      <formula>#REF!</formula>
      <formula>"一般"</formula>
    </cfRule>
  </conditionalFormatting>
  <conditionalFormatting sqref="AD46">
    <cfRule type="cellIs" dxfId="213" priority="9" stopIfTrue="1" operator="between">
      <formula>#REF!</formula>
      <formula>"一般"</formula>
    </cfRule>
  </conditionalFormatting>
  <conditionalFormatting sqref="AG46">
    <cfRule type="cellIs" dxfId="212" priority="8" stopIfTrue="1" operator="between">
      <formula>#REF!</formula>
      <formula>"一般"</formula>
    </cfRule>
  </conditionalFormatting>
  <conditionalFormatting sqref="AG26">
    <cfRule type="cellIs" dxfId="211" priority="7" stopIfTrue="1" operator="between">
      <formula>#REF!</formula>
      <formula>"一般"</formula>
    </cfRule>
  </conditionalFormatting>
  <conditionalFormatting sqref="AD26">
    <cfRule type="cellIs" dxfId="210" priority="6" stopIfTrue="1" operator="between">
      <formula>#REF!</formula>
      <formula>"一般"</formula>
    </cfRule>
  </conditionalFormatting>
  <conditionalFormatting sqref="X26">
    <cfRule type="cellIs" dxfId="209" priority="5" stopIfTrue="1" operator="between">
      <formula>#REF!</formula>
      <formula>"一般"</formula>
    </cfRule>
  </conditionalFormatting>
  <conditionalFormatting sqref="O26">
    <cfRule type="cellIs" dxfId="208" priority="4" stopIfTrue="1" operator="between">
      <formula>#REF!</formula>
      <formula>"一般"</formula>
    </cfRule>
  </conditionalFormatting>
  <conditionalFormatting sqref="L26">
    <cfRule type="cellIs" dxfId="207" priority="3" stopIfTrue="1" operator="between">
      <formula>#REF!</formula>
      <formula>"一般"</formula>
    </cfRule>
  </conditionalFormatting>
  <conditionalFormatting sqref="I26">
    <cfRule type="cellIs" dxfId="206" priority="2" stopIfTrue="1" operator="between">
      <formula>#REF!</formula>
      <formula>"一般"</formula>
    </cfRule>
  </conditionalFormatting>
  <conditionalFormatting sqref="F26">
    <cfRule type="cellIs" dxfId="205" priority="1" stopIfTrue="1" operator="between">
      <formula>#REF!</formula>
      <formula>"一般"</formula>
    </cfRule>
  </conditionalFormatting>
  <printOptions horizontalCentered="1"/>
  <pageMargins left="0.39370078740157483" right="0.39370078740157483" top="0.74803149606299213" bottom="0.35433070866141736" header="0.31496062992125984" footer="0.31496062992125984"/>
  <pageSetup paperSize="8" scale="61" fitToHeight="0" orientation="landscape" horizontalDpi="1200" verticalDpi="1200" r:id="rId1"/>
  <headerFooter alignWithMargins="0"/>
  <rowBreaks count="1" manualBreakCount="1">
    <brk id="4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BB132"/>
  <sheetViews>
    <sheetView view="pageBreakPreview" zoomScale="70" zoomScaleNormal="100" zoomScaleSheetLayoutView="70" workbookViewId="0">
      <selection activeCell="AI13" sqref="AI13"/>
    </sheetView>
  </sheetViews>
  <sheetFormatPr defaultColWidth="9" defaultRowHeight="10.5"/>
  <cols>
    <col min="1" max="1" width="3.625" style="14" customWidth="1"/>
    <col min="2" max="2" width="3.125" style="17" bestFit="1" customWidth="1"/>
    <col min="3" max="3" width="4.625" style="17" customWidth="1"/>
    <col min="4" max="4" width="3.625" style="14" customWidth="1"/>
    <col min="5" max="5" width="3.75" style="14" customWidth="1"/>
    <col min="6" max="6" width="3.125" style="14" customWidth="1"/>
    <col min="7" max="8" width="3.625" style="14" customWidth="1"/>
    <col min="9" max="9" width="3.125" style="14" customWidth="1"/>
    <col min="10" max="11" width="3.625" style="14" customWidth="1"/>
    <col min="12" max="12" width="3.125" style="14" customWidth="1"/>
    <col min="13" max="14" width="3.625" style="14" customWidth="1"/>
    <col min="15" max="15" width="3.125" style="14" customWidth="1"/>
    <col min="16" max="17" width="3.625" style="14" customWidth="1"/>
    <col min="18" max="18" width="3.125" style="14" customWidth="1"/>
    <col min="19" max="20" width="3.625" style="14" customWidth="1"/>
    <col min="21" max="21" width="3.125" style="14" customWidth="1"/>
    <col min="22" max="22" width="3.625" style="14" customWidth="1"/>
    <col min="23" max="23" width="3.75" style="14" customWidth="1"/>
    <col min="24" max="24" width="3.125" style="14" customWidth="1"/>
    <col min="25" max="25" width="3.625" style="14" customWidth="1"/>
    <col min="26" max="26" width="3.75" style="14" customWidth="1"/>
    <col min="27" max="27" width="3.125" style="14" customWidth="1"/>
    <col min="28" max="28" width="3.625" style="14" customWidth="1"/>
    <col min="29" max="29" width="3.75" style="14" customWidth="1"/>
    <col min="30" max="30" width="3.125" style="14" customWidth="1"/>
    <col min="31" max="31" width="3.625" style="14" customWidth="1"/>
    <col min="32" max="32" width="3.75" style="14" customWidth="1"/>
    <col min="33" max="33" width="3.125" style="14" customWidth="1"/>
    <col min="34" max="34" width="4.125" style="14" customWidth="1"/>
    <col min="35" max="48" width="11.125" style="14" customWidth="1"/>
    <col min="49" max="49" width="4.5" style="14" customWidth="1"/>
    <col min="50" max="50" width="9.625" style="14" customWidth="1"/>
    <col min="51" max="51" width="2.875" style="14" bestFit="1" customWidth="1"/>
    <col min="52" max="52" width="3.625" style="14" bestFit="1" customWidth="1"/>
    <col min="53" max="53" width="9.625" style="14" customWidth="1"/>
    <col min="54" max="54" width="10.125" style="14" bestFit="1" customWidth="1"/>
    <col min="55" max="63" width="9.625" style="14" customWidth="1"/>
    <col min="64" max="16384" width="9" style="14"/>
  </cols>
  <sheetData>
    <row r="1" spans="1:54" s="4" customFormat="1" ht="24" customHeight="1">
      <c r="A1" s="485" t="s">
        <v>106</v>
      </c>
      <c r="B1" s="485"/>
      <c r="C1" s="486">
        <v>3</v>
      </c>
      <c r="D1" s="486"/>
      <c r="E1" s="3" t="s">
        <v>45</v>
      </c>
      <c r="AI1" s="5" t="s">
        <v>46</v>
      </c>
      <c r="AJ1" s="6" t="s">
        <v>108</v>
      </c>
      <c r="AK1" s="7"/>
      <c r="AL1" s="7"/>
      <c r="AM1" s="8"/>
      <c r="AN1" s="8"/>
      <c r="AO1" s="8"/>
      <c r="AP1" s="8"/>
      <c r="AQ1" s="8"/>
      <c r="AR1" s="8"/>
      <c r="AS1" s="8"/>
      <c r="AT1" s="8"/>
      <c r="AU1" s="8"/>
      <c r="AV1" s="8"/>
    </row>
    <row r="2" spans="1:54" s="4" customFormat="1" ht="13.5" customHeight="1">
      <c r="A2" s="1"/>
      <c r="B2" s="1"/>
      <c r="C2" s="493">
        <v>2</v>
      </c>
      <c r="D2" s="493"/>
      <c r="AI2" s="10" t="s">
        <v>47</v>
      </c>
      <c r="AJ2" s="11" t="s">
        <v>48</v>
      </c>
      <c r="AK2" s="11"/>
      <c r="AL2" s="11"/>
      <c r="AM2" s="8"/>
      <c r="AN2" s="8"/>
      <c r="AO2" s="8"/>
      <c r="AP2" s="8"/>
      <c r="AQ2" s="8"/>
      <c r="AR2" s="8"/>
      <c r="AS2" s="8"/>
      <c r="AT2" s="8"/>
      <c r="AU2" s="8"/>
      <c r="AV2" s="8"/>
    </row>
    <row r="3" spans="1:54" s="4" customFormat="1" ht="13.5" customHeight="1">
      <c r="A3" s="1"/>
      <c r="B3" s="1"/>
      <c r="C3" s="2"/>
      <c r="D3" s="9"/>
      <c r="AI3" s="11"/>
      <c r="AJ3" s="7" t="s">
        <v>49</v>
      </c>
      <c r="AK3" s="11"/>
      <c r="AL3" s="11"/>
      <c r="AM3" s="8"/>
      <c r="AN3" s="8"/>
      <c r="AO3" s="8"/>
      <c r="AP3" s="8"/>
      <c r="AQ3" s="8"/>
      <c r="AR3" s="8"/>
      <c r="AS3" s="8"/>
      <c r="AT3" s="8"/>
      <c r="AU3" s="8"/>
      <c r="AV3" s="8"/>
    </row>
    <row r="4" spans="1:54" s="4" customFormat="1" ht="13.5" customHeight="1">
      <c r="A4" s="1"/>
      <c r="B4" s="1"/>
      <c r="C4" s="2"/>
      <c r="D4" s="9"/>
      <c r="AI4" s="11"/>
      <c r="AJ4" s="7" t="s">
        <v>50</v>
      </c>
      <c r="AK4" s="11"/>
      <c r="AL4" s="11"/>
      <c r="AM4" s="8"/>
      <c r="AN4" s="8"/>
      <c r="AO4" s="8"/>
      <c r="AP4" s="8"/>
      <c r="AQ4" s="8"/>
      <c r="AR4" s="8"/>
      <c r="AS4" s="8"/>
      <c r="AT4" s="8"/>
      <c r="AU4" s="8"/>
      <c r="AV4" s="8"/>
    </row>
    <row r="5" spans="1:54" s="4" customFormat="1" ht="13.5" customHeight="1">
      <c r="A5" s="1"/>
      <c r="B5" s="1"/>
      <c r="C5" s="2"/>
      <c r="D5" s="9"/>
      <c r="AI5" s="12" t="s">
        <v>51</v>
      </c>
      <c r="AJ5" s="13" t="s">
        <v>52</v>
      </c>
      <c r="AK5" s="11"/>
      <c r="AL5" s="11"/>
      <c r="AM5" s="8"/>
      <c r="AN5" s="8"/>
      <c r="AO5" s="8"/>
      <c r="AP5" s="8"/>
      <c r="AQ5" s="8"/>
      <c r="AR5" s="8"/>
      <c r="AS5" s="8"/>
      <c r="AT5" s="8"/>
      <c r="AU5" s="8"/>
      <c r="AV5" s="8"/>
    </row>
    <row r="6" spans="1:54" s="4" customFormat="1" ht="13.5" customHeight="1">
      <c r="A6" s="1"/>
      <c r="B6" s="1"/>
      <c r="C6" s="2"/>
      <c r="D6" s="9"/>
      <c r="AI6" s="10" t="s">
        <v>53</v>
      </c>
      <c r="AJ6" s="11" t="s">
        <v>54</v>
      </c>
      <c r="AK6" s="11"/>
      <c r="AL6" s="11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54" s="4" customFormat="1" ht="13.5" customHeight="1">
      <c r="A7" s="1"/>
      <c r="B7" s="1"/>
      <c r="C7" s="2"/>
      <c r="D7" s="9"/>
      <c r="AI7" s="10"/>
      <c r="AJ7" s="11"/>
      <c r="AK7" s="11"/>
      <c r="AL7" s="11"/>
      <c r="AM7" s="8"/>
      <c r="AN7" s="8"/>
      <c r="AO7" s="8"/>
      <c r="AP7" s="8"/>
      <c r="AQ7" s="8"/>
      <c r="AR7" s="8"/>
      <c r="AS7" s="8"/>
      <c r="AT7" s="8"/>
      <c r="AU7" s="8"/>
      <c r="AV7" s="8"/>
    </row>
    <row r="8" spans="1:54" s="4" customFormat="1" ht="13.5" customHeight="1">
      <c r="A8" s="1"/>
      <c r="B8" s="1"/>
      <c r="C8" s="2"/>
      <c r="D8" s="9"/>
      <c r="AI8" s="10"/>
      <c r="AJ8" s="11"/>
      <c r="AK8" s="7"/>
      <c r="AL8" s="7"/>
      <c r="AM8" s="8"/>
      <c r="AN8" s="8"/>
      <c r="AO8" s="8"/>
      <c r="AP8" s="8"/>
      <c r="AQ8" s="8"/>
      <c r="AR8" s="8"/>
      <c r="AS8" s="8"/>
      <c r="AT8" s="8"/>
      <c r="AU8" s="8"/>
      <c r="AV8" s="8"/>
    </row>
    <row r="9" spans="1:54" s="4" customFormat="1" ht="13.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9"/>
      <c r="AI9" s="10"/>
      <c r="AJ9" s="11"/>
      <c r="AK9" s="7"/>
      <c r="AL9" s="7"/>
      <c r="AM9" s="8"/>
      <c r="AN9" s="8"/>
      <c r="AO9" s="8"/>
      <c r="AP9" s="8"/>
      <c r="AQ9" s="8"/>
      <c r="AR9" s="8"/>
      <c r="AS9" s="8"/>
      <c r="AT9" s="8"/>
      <c r="AU9" s="8"/>
      <c r="AV9" s="8"/>
    </row>
    <row r="10" spans="1:54" ht="21" customHeight="1" thickBot="1">
      <c r="A10" s="250"/>
      <c r="B10" s="250"/>
      <c r="C10" s="250"/>
      <c r="D10" s="250"/>
      <c r="E10" s="250"/>
      <c r="F10" s="250"/>
      <c r="G10" s="250"/>
      <c r="H10" s="250"/>
      <c r="I10" s="250"/>
      <c r="J10" s="250"/>
      <c r="K10" s="250"/>
      <c r="AC10" s="14" t="s">
        <v>55</v>
      </c>
      <c r="AK10" s="15"/>
      <c r="AL10" s="15"/>
      <c r="AY10" s="12"/>
      <c r="AZ10" s="13"/>
    </row>
    <row r="11" spans="1:54" s="17" customFormat="1" ht="23.25" customHeight="1" thickBot="1">
      <c r="A11" s="487" t="s">
        <v>56</v>
      </c>
      <c r="B11" s="489" t="s">
        <v>57</v>
      </c>
      <c r="C11" s="489" t="s">
        <v>58</v>
      </c>
      <c r="D11" s="455" t="s">
        <v>59</v>
      </c>
      <c r="E11" s="456"/>
      <c r="F11" s="491"/>
      <c r="G11" s="463" t="s">
        <v>60</v>
      </c>
      <c r="H11" s="456"/>
      <c r="I11" s="457"/>
      <c r="J11" s="465" t="s">
        <v>61</v>
      </c>
      <c r="K11" s="466"/>
      <c r="L11" s="467"/>
      <c r="M11" s="471" t="s">
        <v>62</v>
      </c>
      <c r="N11" s="472"/>
      <c r="O11" s="472"/>
      <c r="P11" s="471" t="s">
        <v>63</v>
      </c>
      <c r="Q11" s="472"/>
      <c r="R11" s="475"/>
      <c r="S11" s="472" t="s">
        <v>64</v>
      </c>
      <c r="T11" s="472"/>
      <c r="U11" s="475"/>
      <c r="V11" s="455" t="s">
        <v>65</v>
      </c>
      <c r="W11" s="456"/>
      <c r="X11" s="457"/>
      <c r="Y11" s="449" t="s">
        <v>66</v>
      </c>
      <c r="Z11" s="450"/>
      <c r="AA11" s="451"/>
      <c r="AB11" s="455" t="s">
        <v>67</v>
      </c>
      <c r="AC11" s="456"/>
      <c r="AD11" s="457"/>
      <c r="AE11" s="455" t="s">
        <v>68</v>
      </c>
      <c r="AF11" s="456"/>
      <c r="AG11" s="457"/>
      <c r="AH11" s="461" t="s">
        <v>69</v>
      </c>
      <c r="AI11" s="477" t="s">
        <v>70</v>
      </c>
      <c r="AJ11" s="478"/>
      <c r="AK11" s="478"/>
      <c r="AL11" s="478"/>
      <c r="AM11" s="478"/>
      <c r="AN11" s="478"/>
      <c r="AO11" s="479"/>
      <c r="AP11" s="477" t="s">
        <v>71</v>
      </c>
      <c r="AQ11" s="494"/>
      <c r="AR11" s="494"/>
      <c r="AS11" s="494"/>
      <c r="AT11" s="494"/>
      <c r="AU11" s="494"/>
      <c r="AV11" s="495"/>
      <c r="AW11" s="16"/>
    </row>
    <row r="12" spans="1:54" s="17" customFormat="1" ht="23.25" customHeight="1" thickBot="1">
      <c r="A12" s="488"/>
      <c r="B12" s="490"/>
      <c r="C12" s="490"/>
      <c r="D12" s="458"/>
      <c r="E12" s="459"/>
      <c r="F12" s="492"/>
      <c r="G12" s="464"/>
      <c r="H12" s="459"/>
      <c r="I12" s="460"/>
      <c r="J12" s="468"/>
      <c r="K12" s="469"/>
      <c r="L12" s="470"/>
      <c r="M12" s="473"/>
      <c r="N12" s="474"/>
      <c r="O12" s="474"/>
      <c r="P12" s="473"/>
      <c r="Q12" s="474"/>
      <c r="R12" s="476"/>
      <c r="S12" s="474"/>
      <c r="T12" s="474"/>
      <c r="U12" s="476"/>
      <c r="V12" s="458"/>
      <c r="W12" s="459"/>
      <c r="X12" s="460"/>
      <c r="Y12" s="452"/>
      <c r="Z12" s="453"/>
      <c r="AA12" s="454"/>
      <c r="AB12" s="458"/>
      <c r="AC12" s="459"/>
      <c r="AD12" s="460"/>
      <c r="AE12" s="458"/>
      <c r="AF12" s="459"/>
      <c r="AG12" s="460"/>
      <c r="AH12" s="462"/>
      <c r="AI12" s="483" t="s">
        <v>72</v>
      </c>
      <c r="AJ12" s="484"/>
      <c r="AK12" s="484"/>
      <c r="AL12" s="484"/>
      <c r="AM12" s="483" t="s">
        <v>73</v>
      </c>
      <c r="AN12" s="484"/>
      <c r="AO12" s="496"/>
      <c r="AP12" s="480" t="s">
        <v>103</v>
      </c>
      <c r="AQ12" s="481"/>
      <c r="AR12" s="481"/>
      <c r="AS12" s="481"/>
      <c r="AT12" s="482"/>
      <c r="AU12" s="483" t="s">
        <v>73</v>
      </c>
      <c r="AV12" s="496"/>
      <c r="AW12" s="16"/>
    </row>
    <row r="13" spans="1:54" ht="63" customHeight="1" thickBot="1">
      <c r="A13" s="200" t="s">
        <v>74</v>
      </c>
      <c r="B13" s="201">
        <v>1</v>
      </c>
      <c r="C13" s="202" t="s">
        <v>75</v>
      </c>
      <c r="D13" s="203">
        <v>2</v>
      </c>
      <c r="E13" s="204">
        <v>24</v>
      </c>
      <c r="F13" s="205" t="str">
        <f>IF(D13="","",VLOOKUP(WEEKDAY(DATE($C$1+2019,D13,E13)),$AY$13:$AZ$19,2))</f>
        <v>(木)</v>
      </c>
      <c r="G13" s="206">
        <v>3</v>
      </c>
      <c r="H13" s="204">
        <v>3</v>
      </c>
      <c r="I13" s="205" t="str">
        <f>IF(G13="","",VLOOKUP(WEEKDAY(DATE($C$1+2019,G13,H13)),$AY$13:$AZ$19,2))</f>
        <v>(木)</v>
      </c>
      <c r="J13" s="203">
        <v>3</v>
      </c>
      <c r="K13" s="204">
        <v>8</v>
      </c>
      <c r="L13" s="205" t="str">
        <f>IF(J13="","",VLOOKUP(WEEKDAY(DATE($C$1+2019,J13,K13)),$AY$13:$AZ$19,2))</f>
        <v>(火)</v>
      </c>
      <c r="M13" s="203">
        <v>3</v>
      </c>
      <c r="N13" s="204">
        <v>9</v>
      </c>
      <c r="O13" s="205" t="str">
        <f>IF(M13="","",VLOOKUP(WEEKDAY(DATE($C$1+2019,M13,N13)),$AY$13:$AZ$19,2))</f>
        <v>(水)</v>
      </c>
      <c r="P13" s="203"/>
      <c r="Q13" s="204"/>
      <c r="R13" s="207" t="str">
        <f>IF(P13="","",VLOOKUP(WEEKDAY(DATE($C$1+1988,P13,Q13)),$AY$13:$AZ$19,2))</f>
        <v/>
      </c>
      <c r="S13" s="208"/>
      <c r="T13" s="204"/>
      <c r="U13" s="207" t="str">
        <f>IF(S13="","",VLOOKUP(WEEKDAY(DATE($C$1+1988,S13,T13)),$AY$13:$AZ$19,2))</f>
        <v/>
      </c>
      <c r="V13" s="203">
        <v>3</v>
      </c>
      <c r="W13" s="204">
        <v>18</v>
      </c>
      <c r="X13" s="205" t="str">
        <f>IF(V13="","",VLOOKUP(WEEKDAY(DATE($C$1+2019,V13,W13)),$AY$13:$AZ$19,2))</f>
        <v>(金)</v>
      </c>
      <c r="Y13" s="209">
        <v>3</v>
      </c>
      <c r="Z13" s="210">
        <v>22</v>
      </c>
      <c r="AA13" s="210" t="str">
        <f>IF(Y13="","",VLOOKUP(WEEKDAY(DATE($C$1+2019,Y13,Z13)),$AY$13:$AZ$19,2))</f>
        <v>(火)</v>
      </c>
      <c r="AB13" s="203">
        <v>3</v>
      </c>
      <c r="AC13" s="204">
        <v>24</v>
      </c>
      <c r="AD13" s="205" t="str">
        <f>IF(AB13="","",VLOOKUP(WEEKDAY(DATE($C$1+2019,AB13,AC13)),$AY$13:$AZ$19,2))</f>
        <v>(木)</v>
      </c>
      <c r="AE13" s="203">
        <v>3</v>
      </c>
      <c r="AF13" s="204">
        <v>25</v>
      </c>
      <c r="AG13" s="205" t="str">
        <f>IF(AE13="","",VLOOKUP(WEEKDAY(DATE($C$1+2019,AE13,AF13)),$AY$13:$AZ$19,2))</f>
        <v>(金)</v>
      </c>
      <c r="AH13" s="211">
        <f>DATE($C$2+1988,Y13,Z13)-DATE($C$2+1988,M13,N13)</f>
        <v>13</v>
      </c>
      <c r="AI13" s="212" t="s">
        <v>109</v>
      </c>
      <c r="AJ13" s="213" t="s">
        <v>110</v>
      </c>
      <c r="AK13" s="213" t="s">
        <v>111</v>
      </c>
      <c r="AL13" s="214"/>
      <c r="AM13" s="212"/>
      <c r="AN13" s="213"/>
      <c r="AO13" s="215"/>
      <c r="AP13" s="212" t="s">
        <v>128</v>
      </c>
      <c r="AQ13" s="216"/>
      <c r="AR13" s="213"/>
      <c r="AS13" s="213"/>
      <c r="AT13" s="215"/>
      <c r="AU13" s="218"/>
      <c r="AV13" s="217"/>
      <c r="AW13" s="19"/>
      <c r="AY13" s="20">
        <v>1</v>
      </c>
      <c r="AZ13" s="20" t="s">
        <v>76</v>
      </c>
      <c r="BB13" s="20" t="s">
        <v>77</v>
      </c>
    </row>
    <row r="14" spans="1:54" ht="22.5" hidden="1" customHeight="1">
      <c r="A14" s="30"/>
      <c r="B14" s="31">
        <v>2</v>
      </c>
      <c r="C14" s="32" t="s">
        <v>78</v>
      </c>
      <c r="D14" s="33">
        <v>3</v>
      </c>
      <c r="E14" s="34">
        <v>27</v>
      </c>
      <c r="F14" s="67" t="str">
        <f t="shared" ref="F14:F38" si="0">IF(D14="","",VLOOKUP(WEEKDAY(DATE($C$1+1988,D14,E14)),$AY$13:$AZ$19,2))</f>
        <v>(水)</v>
      </c>
      <c r="G14" s="36">
        <v>3</v>
      </c>
      <c r="H14" s="34">
        <v>31</v>
      </c>
      <c r="I14" s="37" t="str">
        <f t="shared" ref="I14:I38" si="1">IF(G14="","",VLOOKUP(WEEKDAY(DATE($C$1+1988,G14,H14)),$AY$13:$AZ$19,2))</f>
        <v>(日)</v>
      </c>
      <c r="J14" s="33"/>
      <c r="K14" s="34"/>
      <c r="L14" s="37" t="str">
        <f t="shared" ref="L14:L38" si="2">IF(J14="","",VLOOKUP(WEEKDAY(DATE($C$1+1988,J14,K14)),$AY$13:$AZ$19,2))</f>
        <v/>
      </c>
      <c r="M14" s="33"/>
      <c r="N14" s="34"/>
      <c r="O14" s="38" t="str">
        <f t="shared" ref="O14:O38" si="3">IF(M14="","",VLOOKUP(WEEKDAY(DATE($C$1+1988,M14,N14)),$AY$13:$AZ$19,2))</f>
        <v/>
      </c>
      <c r="P14" s="33">
        <v>4</v>
      </c>
      <c r="Q14" s="34">
        <v>6</v>
      </c>
      <c r="R14" s="37" t="str">
        <f>IF(P14="","",VLOOKUP(WEEKDAY(DATE($C$1+1988,P14,Q14)),$AY$13:$AZ$19,2))</f>
        <v>(土)</v>
      </c>
      <c r="S14" s="39">
        <v>4</v>
      </c>
      <c r="T14" s="34">
        <v>7</v>
      </c>
      <c r="U14" s="37" t="str">
        <f>IF(S14="","",VLOOKUP(WEEKDAY(DATE($C$1+1988,S14,T14)),$AY$13:$AZ$19,2))</f>
        <v>(日)</v>
      </c>
      <c r="V14" s="33"/>
      <c r="W14" s="34"/>
      <c r="X14" s="37" t="str">
        <f t="shared" ref="X14:X38" si="4">IF(V14="","",VLOOKUP(WEEKDAY(DATE($C$1+1988,V14,W14)),$AY$13:$AZ$19,2))</f>
        <v/>
      </c>
      <c r="Y14" s="188">
        <v>4</v>
      </c>
      <c r="Z14" s="189">
        <v>16</v>
      </c>
      <c r="AA14" s="190" t="str">
        <f>IF(Y14="","",VLOOKUP(WEEKDAY(DATE($C$1+1988,Y14,Z14)),$AY$13:$AZ$19,2))</f>
        <v>(火)</v>
      </c>
      <c r="AB14" s="33"/>
      <c r="AC14" s="34"/>
      <c r="AD14" s="38"/>
      <c r="AE14" s="33"/>
      <c r="AF14" s="34"/>
      <c r="AG14" s="37"/>
      <c r="AH14" s="192">
        <f>DATE($C$1+1988,Y14,Z14)-DATE($C$1+1988,S14,T14)</f>
        <v>9</v>
      </c>
      <c r="AI14" s="193"/>
      <c r="AJ14" s="194"/>
      <c r="AK14" s="194"/>
      <c r="AL14" s="195"/>
      <c r="AM14" s="193"/>
      <c r="AN14" s="194"/>
      <c r="AO14" s="196"/>
      <c r="AP14" s="235"/>
      <c r="AQ14" s="197"/>
      <c r="AR14" s="96">
        <v>63600</v>
      </c>
      <c r="AS14" s="198"/>
      <c r="AT14" s="289"/>
      <c r="AU14" s="199"/>
      <c r="AV14" s="198"/>
      <c r="AW14" s="19"/>
      <c r="AY14" s="20">
        <v>2</v>
      </c>
      <c r="AZ14" s="20" t="s">
        <v>79</v>
      </c>
      <c r="BB14" s="20" t="s">
        <v>80</v>
      </c>
    </row>
    <row r="15" spans="1:54" ht="22.5" hidden="1" customHeight="1">
      <c r="A15" s="30"/>
      <c r="B15" s="446">
        <v>3</v>
      </c>
      <c r="C15" s="49" t="s">
        <v>75</v>
      </c>
      <c r="D15" s="50">
        <v>3</v>
      </c>
      <c r="E15" s="51">
        <v>27</v>
      </c>
      <c r="F15" s="52" t="str">
        <f t="shared" si="0"/>
        <v>(水)</v>
      </c>
      <c r="G15" s="53">
        <v>4</v>
      </c>
      <c r="H15" s="51">
        <v>1</v>
      </c>
      <c r="I15" s="54" t="str">
        <f t="shared" si="1"/>
        <v>(月)</v>
      </c>
      <c r="J15" s="50">
        <v>4</v>
      </c>
      <c r="K15" s="51">
        <v>6</v>
      </c>
      <c r="L15" s="55" t="str">
        <f t="shared" si="2"/>
        <v>(土)</v>
      </c>
      <c r="M15" s="50">
        <v>4</v>
      </c>
      <c r="N15" s="51">
        <v>8</v>
      </c>
      <c r="O15" s="55" t="str">
        <f t="shared" si="3"/>
        <v>(月)</v>
      </c>
      <c r="P15" s="50"/>
      <c r="Q15" s="51"/>
      <c r="R15" s="54"/>
      <c r="S15" s="56"/>
      <c r="T15" s="51"/>
      <c r="U15" s="54"/>
      <c r="V15" s="50">
        <v>4</v>
      </c>
      <c r="W15" s="51">
        <v>22</v>
      </c>
      <c r="X15" s="54" t="str">
        <f t="shared" si="4"/>
        <v>(月)</v>
      </c>
      <c r="Y15" s="503">
        <v>4</v>
      </c>
      <c r="Z15" s="505">
        <v>23</v>
      </c>
      <c r="AA15" s="507" t="str">
        <f>IF(Y15="","",VLOOKUP(WEEKDAY(DATE($C$1+1988,Y15,Z15)),$AY$13:$AZ$19,2))</f>
        <v>(火)</v>
      </c>
      <c r="AB15" s="50">
        <v>4</v>
      </c>
      <c r="AC15" s="51">
        <v>27</v>
      </c>
      <c r="AD15" s="55" t="str">
        <f>IF(AB15="","",VLOOKUP(WEEKDAY(DATE($C$1+1988,AB15,AC15)),$AY$13:$AZ$19,2))</f>
        <v>(土)</v>
      </c>
      <c r="AE15" s="50">
        <v>4</v>
      </c>
      <c r="AF15" s="51">
        <v>28</v>
      </c>
      <c r="AG15" s="54" t="str">
        <f>IF(AE15="","",VLOOKUP(WEEKDAY(DATE($C$1+1988,AE15,AF15)),$AY$13:$AZ$19,2))</f>
        <v>(日)</v>
      </c>
      <c r="AH15" s="57">
        <f>DATE($C$1+1988,Y15,Z15)-DATE($C$1+1988,M15,N15)</f>
        <v>15</v>
      </c>
      <c r="AI15" s="22"/>
      <c r="AJ15" s="23"/>
      <c r="AK15" s="23"/>
      <c r="AL15" s="23"/>
      <c r="AM15" s="22"/>
      <c r="AN15" s="58"/>
      <c r="AO15" s="59"/>
      <c r="AP15" s="236"/>
      <c r="AQ15" s="191"/>
      <c r="AR15" s="23"/>
      <c r="AS15" s="25"/>
      <c r="AT15" s="104"/>
      <c r="AU15" s="22"/>
      <c r="AV15" s="25"/>
      <c r="AW15" s="19"/>
      <c r="AY15" s="20">
        <v>3</v>
      </c>
      <c r="AZ15" s="20" t="s">
        <v>81</v>
      </c>
      <c r="BB15" s="20" t="s">
        <v>82</v>
      </c>
    </row>
    <row r="16" spans="1:54" ht="22.5" hidden="1" customHeight="1" thickBot="1">
      <c r="A16" s="21"/>
      <c r="B16" s="447"/>
      <c r="C16" s="32" t="s">
        <v>78</v>
      </c>
      <c r="D16" s="33">
        <v>4</v>
      </c>
      <c r="E16" s="34">
        <v>3</v>
      </c>
      <c r="F16" s="67" t="str">
        <f t="shared" si="0"/>
        <v>(水)</v>
      </c>
      <c r="G16" s="36">
        <v>4</v>
      </c>
      <c r="H16" s="34">
        <v>8</v>
      </c>
      <c r="I16" s="37" t="str">
        <f t="shared" si="1"/>
        <v>(月)</v>
      </c>
      <c r="J16" s="33"/>
      <c r="K16" s="34"/>
      <c r="L16" s="37" t="str">
        <f t="shared" si="2"/>
        <v/>
      </c>
      <c r="M16" s="33"/>
      <c r="N16" s="34"/>
      <c r="O16" s="68" t="str">
        <f t="shared" si="3"/>
        <v/>
      </c>
      <c r="P16" s="161">
        <v>4</v>
      </c>
      <c r="Q16" s="34">
        <v>13</v>
      </c>
      <c r="R16" s="37" t="str">
        <f>IF(P16="","",VLOOKUP(WEEKDAY(DATE($C$1+1988,P16,Q16)),$AY$13:$AZ$19,2))</f>
        <v>(土)</v>
      </c>
      <c r="S16" s="69">
        <v>4</v>
      </c>
      <c r="T16" s="34">
        <v>14</v>
      </c>
      <c r="U16" s="37" t="str">
        <f>IF(S16="","",VLOOKUP(WEEKDAY(DATE($C$1+1988,S16,T16)),$AY$13:$AZ$19,2))</f>
        <v>(日)</v>
      </c>
      <c r="V16" s="33"/>
      <c r="W16" s="34"/>
      <c r="X16" s="37" t="str">
        <f t="shared" si="4"/>
        <v/>
      </c>
      <c r="Y16" s="504"/>
      <c r="Z16" s="506"/>
      <c r="AA16" s="508"/>
      <c r="AB16" s="33"/>
      <c r="AC16" s="34"/>
      <c r="AD16" s="38"/>
      <c r="AE16" s="33"/>
      <c r="AF16" s="34"/>
      <c r="AG16" s="37"/>
      <c r="AH16" s="70">
        <f>DATE($C$1+1988,Y15,Z15)-DATE($C$1+1988,S16,T16)</f>
        <v>9</v>
      </c>
      <c r="AI16" s="71"/>
      <c r="AJ16" s="72"/>
      <c r="AK16" s="72"/>
      <c r="AL16" s="73"/>
      <c r="AM16" s="71"/>
      <c r="AN16" s="72"/>
      <c r="AO16" s="74"/>
      <c r="AP16" s="230"/>
      <c r="AQ16" s="71"/>
      <c r="AR16" s="76"/>
      <c r="AS16" s="77"/>
      <c r="AT16" s="290"/>
      <c r="AU16" s="75"/>
      <c r="AV16" s="77"/>
      <c r="AW16" s="19"/>
      <c r="AY16" s="20">
        <v>4</v>
      </c>
      <c r="AZ16" s="20" t="s">
        <v>83</v>
      </c>
      <c r="BB16" s="20" t="s">
        <v>84</v>
      </c>
    </row>
    <row r="17" spans="1:54" ht="22.5" hidden="1" customHeight="1">
      <c r="A17" s="78" t="s">
        <v>85</v>
      </c>
      <c r="B17" s="448">
        <v>4</v>
      </c>
      <c r="C17" s="79" t="s">
        <v>75</v>
      </c>
      <c r="D17" s="80">
        <v>4</v>
      </c>
      <c r="E17" s="81">
        <v>1</v>
      </c>
      <c r="F17" s="82" t="str">
        <f t="shared" si="0"/>
        <v>(月)</v>
      </c>
      <c r="G17" s="83">
        <v>4</v>
      </c>
      <c r="H17" s="81">
        <v>8</v>
      </c>
      <c r="I17" s="84" t="str">
        <f t="shared" si="1"/>
        <v>(月)</v>
      </c>
      <c r="J17" s="80">
        <v>4</v>
      </c>
      <c r="K17" s="81">
        <v>13</v>
      </c>
      <c r="L17" s="84" t="str">
        <f t="shared" si="2"/>
        <v>(土)</v>
      </c>
      <c r="M17" s="80">
        <v>4</v>
      </c>
      <c r="N17" s="81">
        <v>14</v>
      </c>
      <c r="O17" s="85" t="str">
        <f t="shared" si="3"/>
        <v>(日)</v>
      </c>
      <c r="P17" s="80"/>
      <c r="Q17" s="81"/>
      <c r="R17" s="84"/>
      <c r="S17" s="86"/>
      <c r="T17" s="81"/>
      <c r="U17" s="84"/>
      <c r="V17" s="80">
        <v>4</v>
      </c>
      <c r="W17" s="81">
        <v>28</v>
      </c>
      <c r="X17" s="84" t="str">
        <f t="shared" si="4"/>
        <v>(日)</v>
      </c>
      <c r="Y17" s="509">
        <v>4</v>
      </c>
      <c r="Z17" s="510">
        <v>30</v>
      </c>
      <c r="AA17" s="511" t="str">
        <f>IF(Y17="","",VLOOKUP(WEEKDAY(DATE($C$1+1988,Y17,Z17)),$AY$13:$AZ$19,2))</f>
        <v>(火)</v>
      </c>
      <c r="AB17" s="80">
        <v>5</v>
      </c>
      <c r="AC17" s="81">
        <v>7</v>
      </c>
      <c r="AD17" s="85" t="str">
        <f>IF(AB17="","",VLOOKUP(WEEKDAY(DATE($C$1+1988,AB17,AC17)),$AY$13:$AZ$19,2))</f>
        <v>(火)</v>
      </c>
      <c r="AE17" s="80">
        <v>5</v>
      </c>
      <c r="AF17" s="81">
        <v>8</v>
      </c>
      <c r="AG17" s="84" t="str">
        <f>IF(AE17="","",VLOOKUP(WEEKDAY(DATE($C$1+1988,AE17,AF17)),$AY$13:$AZ$19,2))</f>
        <v>(水)</v>
      </c>
      <c r="AH17" s="87">
        <f>DATE($C$1+1988,Y17,Z17)-DATE($C$1+1988,M17,N17)</f>
        <v>16</v>
      </c>
      <c r="AI17" s="88"/>
      <c r="AJ17" s="89"/>
      <c r="AK17" s="89"/>
      <c r="AL17" s="89"/>
      <c r="AM17" s="88"/>
      <c r="AN17" s="91"/>
      <c r="AO17" s="92"/>
      <c r="AP17" s="237"/>
      <c r="AQ17" s="88"/>
      <c r="AR17" s="89"/>
      <c r="AS17" s="93"/>
      <c r="AT17" s="222"/>
      <c r="AU17" s="88"/>
      <c r="AV17" s="94"/>
      <c r="AW17" s="19"/>
      <c r="AY17" s="20">
        <v>5</v>
      </c>
      <c r="AZ17" s="20" t="s">
        <v>86</v>
      </c>
      <c r="BB17" s="20" t="s">
        <v>82</v>
      </c>
    </row>
    <row r="18" spans="1:54" ht="22.5" hidden="1" customHeight="1">
      <c r="A18" s="21"/>
      <c r="B18" s="445"/>
      <c r="C18" s="32" t="s">
        <v>78</v>
      </c>
      <c r="D18" s="33">
        <v>4</v>
      </c>
      <c r="E18" s="34">
        <v>8</v>
      </c>
      <c r="F18" s="67" t="str">
        <f t="shared" si="0"/>
        <v>(月)</v>
      </c>
      <c r="G18" s="36">
        <v>4</v>
      </c>
      <c r="H18" s="34">
        <v>15</v>
      </c>
      <c r="I18" s="37" t="str">
        <f t="shared" si="1"/>
        <v>(月)</v>
      </c>
      <c r="J18" s="33"/>
      <c r="K18" s="34"/>
      <c r="L18" s="37" t="str">
        <f t="shared" si="2"/>
        <v/>
      </c>
      <c r="M18" s="33"/>
      <c r="N18" s="34"/>
      <c r="O18" s="68" t="str">
        <f t="shared" si="3"/>
        <v/>
      </c>
      <c r="P18" s="161">
        <v>4</v>
      </c>
      <c r="Q18" s="34">
        <v>20</v>
      </c>
      <c r="R18" s="37" t="str">
        <f>IF(P18="","",VLOOKUP(WEEKDAY(DATE($C$1+1988,P18,Q18)),$AY$13:$AZ$19,2))</f>
        <v>(土)</v>
      </c>
      <c r="S18" s="69">
        <v>4</v>
      </c>
      <c r="T18" s="34">
        <v>21</v>
      </c>
      <c r="U18" s="37" t="str">
        <f>IF(S18="","",VLOOKUP(WEEKDAY(DATE($C$1+1988,S18,T18)),$AY$13:$AZ$19,2))</f>
        <v>(日)</v>
      </c>
      <c r="V18" s="33"/>
      <c r="W18" s="34"/>
      <c r="X18" s="37" t="str">
        <f t="shared" si="4"/>
        <v/>
      </c>
      <c r="Y18" s="504"/>
      <c r="Z18" s="506"/>
      <c r="AA18" s="508"/>
      <c r="AB18" s="33"/>
      <c r="AC18" s="34"/>
      <c r="AD18" s="38"/>
      <c r="AE18" s="33"/>
      <c r="AF18" s="34"/>
      <c r="AG18" s="37"/>
      <c r="AH18" s="97">
        <f>DATE($C$1+1988,Y17,Z17)-DATE($C$1+1988,S18,T18)</f>
        <v>9</v>
      </c>
      <c r="AI18" s="98"/>
      <c r="AJ18" s="42"/>
      <c r="AK18" s="42"/>
      <c r="AL18" s="43"/>
      <c r="AM18" s="98"/>
      <c r="AN18" s="42"/>
      <c r="AO18" s="44"/>
      <c r="AP18" s="229"/>
      <c r="AQ18" s="98"/>
      <c r="AR18" s="46"/>
      <c r="AS18" s="47"/>
      <c r="AT18" s="291"/>
      <c r="AU18" s="98"/>
      <c r="AV18" s="47"/>
      <c r="AW18" s="19"/>
      <c r="AY18" s="20">
        <v>6</v>
      </c>
      <c r="AZ18" s="20" t="s">
        <v>87</v>
      </c>
      <c r="BB18" s="20" t="s">
        <v>84</v>
      </c>
    </row>
    <row r="19" spans="1:54" ht="22.5" hidden="1" customHeight="1">
      <c r="A19" s="21"/>
      <c r="B19" s="446">
        <v>5</v>
      </c>
      <c r="C19" s="106" t="s">
        <v>75</v>
      </c>
      <c r="D19" s="107">
        <v>4</v>
      </c>
      <c r="E19" s="108">
        <f>H17</f>
        <v>8</v>
      </c>
      <c r="F19" s="109" t="str">
        <f t="shared" si="0"/>
        <v>(月)</v>
      </c>
      <c r="G19" s="110">
        <v>4</v>
      </c>
      <c r="H19" s="108">
        <v>22</v>
      </c>
      <c r="I19" s="111" t="str">
        <f t="shared" si="1"/>
        <v>(月)</v>
      </c>
      <c r="J19" s="107">
        <v>4</v>
      </c>
      <c r="K19" s="108">
        <v>27</v>
      </c>
      <c r="L19" s="111" t="str">
        <f t="shared" si="2"/>
        <v>(土)</v>
      </c>
      <c r="M19" s="107">
        <v>4</v>
      </c>
      <c r="N19" s="108">
        <v>28</v>
      </c>
      <c r="O19" s="112" t="str">
        <f t="shared" si="3"/>
        <v>(日)</v>
      </c>
      <c r="P19" s="107"/>
      <c r="Q19" s="108"/>
      <c r="R19" s="111"/>
      <c r="S19" s="113"/>
      <c r="T19" s="108"/>
      <c r="U19" s="111"/>
      <c r="V19" s="107">
        <v>5</v>
      </c>
      <c r="W19" s="108">
        <v>13</v>
      </c>
      <c r="X19" s="111" t="str">
        <f t="shared" si="4"/>
        <v>(月)</v>
      </c>
      <c r="Y19" s="497">
        <v>5</v>
      </c>
      <c r="Z19" s="499">
        <v>14</v>
      </c>
      <c r="AA19" s="501" t="str">
        <f>IF(Y19="","",VLOOKUP(WEEKDAY(DATE($C$1+1988,Y19,Z19)),$AY$13:$AZ$19,2))</f>
        <v>(火)</v>
      </c>
      <c r="AB19" s="107">
        <v>5</v>
      </c>
      <c r="AC19" s="108">
        <v>18</v>
      </c>
      <c r="AD19" s="112" t="str">
        <f>IF(AB19="","",VLOOKUP(WEEKDAY(DATE($C$1+1988,AB19,AC19)),$AY$13:$AZ$19,2))</f>
        <v>(土)</v>
      </c>
      <c r="AE19" s="107">
        <v>5</v>
      </c>
      <c r="AF19" s="108">
        <v>19</v>
      </c>
      <c r="AG19" s="111" t="str">
        <f>IF(AE19="","",VLOOKUP(WEEKDAY(DATE($C$1+1988,AE19,AF19)),$AY$13:$AZ$19,2))</f>
        <v>(日)</v>
      </c>
      <c r="AH19" s="57">
        <f>DATE($C$1+1988,Y19,Z19)-DATE($C$1+1988,M19,N19)</f>
        <v>16</v>
      </c>
      <c r="AI19" s="22"/>
      <c r="AJ19" s="23"/>
      <c r="AK19" s="23"/>
      <c r="AL19" s="24"/>
      <c r="AM19" s="22"/>
      <c r="AN19" s="23"/>
      <c r="AO19" s="25"/>
      <c r="AP19" s="104"/>
      <c r="AQ19" s="104"/>
      <c r="AR19" s="23"/>
      <c r="AS19" s="28"/>
      <c r="AT19" s="292"/>
      <c r="AU19" s="29"/>
      <c r="AV19" s="28"/>
      <c r="AW19" s="19"/>
      <c r="AY19" s="20">
        <v>7</v>
      </c>
      <c r="AZ19" s="20" t="s">
        <v>88</v>
      </c>
    </row>
    <row r="20" spans="1:54" ht="22.5" hidden="1" customHeight="1">
      <c r="A20" s="30"/>
      <c r="B20" s="445"/>
      <c r="C20" s="160" t="s">
        <v>78</v>
      </c>
      <c r="D20" s="161">
        <v>4</v>
      </c>
      <c r="E20" s="162">
        <f>H18</f>
        <v>15</v>
      </c>
      <c r="F20" s="35" t="str">
        <f t="shared" si="0"/>
        <v>(月)</v>
      </c>
      <c r="G20" s="163">
        <v>4</v>
      </c>
      <c r="H20" s="162">
        <v>22</v>
      </c>
      <c r="I20" s="164" t="str">
        <f t="shared" si="1"/>
        <v>(月)</v>
      </c>
      <c r="J20" s="161"/>
      <c r="K20" s="162"/>
      <c r="L20" s="164" t="str">
        <f t="shared" si="2"/>
        <v/>
      </c>
      <c r="M20" s="161"/>
      <c r="N20" s="162"/>
      <c r="O20" s="68" t="str">
        <f t="shared" si="3"/>
        <v/>
      </c>
      <c r="P20" s="161">
        <v>5</v>
      </c>
      <c r="Q20" s="162">
        <v>7</v>
      </c>
      <c r="R20" s="164" t="str">
        <f>IF(P20="","",VLOOKUP(WEEKDAY(DATE($C$1+1988,P20,Q20)),$AY$13:$AZ$19,2))</f>
        <v>(火)</v>
      </c>
      <c r="S20" s="69">
        <v>5</v>
      </c>
      <c r="T20" s="162">
        <v>8</v>
      </c>
      <c r="U20" s="164" t="str">
        <f>IF(S20="","",VLOOKUP(WEEKDAY(DATE($C$1+1988,S20,T20)),$AY$13:$AZ$19,2))</f>
        <v>(水)</v>
      </c>
      <c r="V20" s="161"/>
      <c r="W20" s="162"/>
      <c r="X20" s="164" t="str">
        <f t="shared" si="4"/>
        <v/>
      </c>
      <c r="Y20" s="498"/>
      <c r="Z20" s="500"/>
      <c r="AA20" s="502"/>
      <c r="AB20" s="161"/>
      <c r="AC20" s="162"/>
      <c r="AD20" s="68"/>
      <c r="AE20" s="161"/>
      <c r="AF20" s="162"/>
      <c r="AG20" s="164"/>
      <c r="AH20" s="97">
        <f>DATE($C$1+1988,Y19,Z19)-DATE($C$1+1988,S20,T20)</f>
        <v>6</v>
      </c>
      <c r="AI20" s="98"/>
      <c r="AJ20" s="42"/>
      <c r="AK20" s="42"/>
      <c r="AL20" s="43"/>
      <c r="AM20" s="98"/>
      <c r="AN20" s="42"/>
      <c r="AO20" s="44"/>
      <c r="AP20" s="229"/>
      <c r="AQ20" s="45"/>
      <c r="AR20" s="46"/>
      <c r="AS20" s="47"/>
      <c r="AT20" s="291"/>
      <c r="AU20" s="48"/>
      <c r="AV20" s="47"/>
      <c r="AW20" s="19"/>
    </row>
    <row r="21" spans="1:54" ht="22.5" hidden="1" customHeight="1">
      <c r="A21" s="30"/>
      <c r="B21" s="446">
        <v>6</v>
      </c>
      <c r="C21" s="99" t="s">
        <v>75</v>
      </c>
      <c r="D21" s="107">
        <v>4</v>
      </c>
      <c r="E21" s="108">
        <v>15</v>
      </c>
      <c r="F21" s="109" t="str">
        <f t="shared" si="0"/>
        <v>(月)</v>
      </c>
      <c r="G21" s="110">
        <v>4</v>
      </c>
      <c r="H21" s="108">
        <v>22</v>
      </c>
      <c r="I21" s="111" t="str">
        <f t="shared" si="1"/>
        <v>(月)</v>
      </c>
      <c r="J21" s="107">
        <v>5</v>
      </c>
      <c r="K21" s="108">
        <v>1</v>
      </c>
      <c r="L21" s="111" t="str">
        <f t="shared" si="2"/>
        <v>(水)</v>
      </c>
      <c r="M21" s="107">
        <v>5</v>
      </c>
      <c r="N21" s="108">
        <v>7</v>
      </c>
      <c r="O21" s="112" t="str">
        <f t="shared" si="3"/>
        <v>(火)</v>
      </c>
      <c r="P21" s="107"/>
      <c r="Q21" s="108"/>
      <c r="R21" s="111"/>
      <c r="S21" s="113"/>
      <c r="T21" s="108"/>
      <c r="U21" s="111"/>
      <c r="V21" s="107">
        <v>5</v>
      </c>
      <c r="W21" s="108">
        <v>20</v>
      </c>
      <c r="X21" s="111" t="str">
        <f t="shared" si="4"/>
        <v>(月)</v>
      </c>
      <c r="Y21" s="497">
        <v>5</v>
      </c>
      <c r="Z21" s="499">
        <v>22</v>
      </c>
      <c r="AA21" s="501" t="str">
        <f>IF(Y21="","",VLOOKUP(WEEKDAY(DATE($C$1+1988,Y21,Z21)),$AY$13:$AZ$19,2))</f>
        <v>(水)</v>
      </c>
      <c r="AB21" s="107">
        <v>5</v>
      </c>
      <c r="AC21" s="108">
        <v>25</v>
      </c>
      <c r="AD21" s="112" t="str">
        <f>IF(AB21="","",VLOOKUP(WEEKDAY(DATE($C$1+1988,AB21,AC21)),$AY$13:$AZ$19,2))</f>
        <v>(土)</v>
      </c>
      <c r="AE21" s="107">
        <v>5</v>
      </c>
      <c r="AF21" s="108">
        <v>26</v>
      </c>
      <c r="AG21" s="111" t="str">
        <f>IF(AE21="","",VLOOKUP(WEEKDAY(DATE($C$1+1988,AE21,AF21)),$AY$13:$AZ$19,2))</f>
        <v>(日)</v>
      </c>
      <c r="AH21" s="57">
        <f>DATE($C$1+1988,Y21,Z21)-DATE($C$1+1988,M21,N21)</f>
        <v>15</v>
      </c>
      <c r="AI21" s="22"/>
      <c r="AJ21" s="23"/>
      <c r="AK21" s="23"/>
      <c r="AL21" s="24"/>
      <c r="AM21" s="22"/>
      <c r="AN21" s="58"/>
      <c r="AO21" s="25"/>
      <c r="AP21" s="104"/>
      <c r="AQ21" s="60"/>
      <c r="AR21" s="60"/>
      <c r="AS21" s="28"/>
      <c r="AT21" s="292"/>
      <c r="AU21" s="29"/>
      <c r="AV21" s="28"/>
      <c r="AW21" s="19"/>
    </row>
    <row r="22" spans="1:54" ht="22.5" hidden="1" customHeight="1">
      <c r="A22" s="21"/>
      <c r="B22" s="445"/>
      <c r="C22" s="32" t="s">
        <v>78</v>
      </c>
      <c r="D22" s="161">
        <v>4</v>
      </c>
      <c r="E22" s="162">
        <v>22</v>
      </c>
      <c r="F22" s="35" t="str">
        <f t="shared" si="0"/>
        <v>(月)</v>
      </c>
      <c r="G22" s="163">
        <v>5</v>
      </c>
      <c r="H22" s="162">
        <v>1</v>
      </c>
      <c r="I22" s="164" t="str">
        <f t="shared" si="1"/>
        <v>(水)</v>
      </c>
      <c r="J22" s="161"/>
      <c r="K22" s="162"/>
      <c r="L22" s="164" t="str">
        <f t="shared" si="2"/>
        <v/>
      </c>
      <c r="M22" s="161"/>
      <c r="N22" s="162"/>
      <c r="O22" s="68" t="str">
        <f t="shared" si="3"/>
        <v/>
      </c>
      <c r="P22" s="161">
        <v>5</v>
      </c>
      <c r="Q22" s="162">
        <v>11</v>
      </c>
      <c r="R22" s="164" t="str">
        <f>IF(P22="","",VLOOKUP(WEEKDAY(DATE($C$1+1988,P22,Q22)),$AY$13:$AZ$19,2))</f>
        <v>(土)</v>
      </c>
      <c r="S22" s="69">
        <v>5</v>
      </c>
      <c r="T22" s="162">
        <v>12</v>
      </c>
      <c r="U22" s="164" t="str">
        <f>IF(S22="","",VLOOKUP(WEEKDAY(DATE($C$1+1988,S22,T22)),$AY$13:$AZ$19,2))</f>
        <v>(日)</v>
      </c>
      <c r="V22" s="161"/>
      <c r="W22" s="162"/>
      <c r="X22" s="164" t="str">
        <f t="shared" si="4"/>
        <v/>
      </c>
      <c r="Y22" s="498"/>
      <c r="Z22" s="500"/>
      <c r="AA22" s="502"/>
      <c r="AB22" s="161"/>
      <c r="AC22" s="162"/>
      <c r="AD22" s="68"/>
      <c r="AE22" s="161"/>
      <c r="AF22" s="162"/>
      <c r="AG22" s="164"/>
      <c r="AH22" s="97">
        <f>DATE($C$1+1988,Y21,Z21)-DATE($C$1+1988,S22,T22)</f>
        <v>10</v>
      </c>
      <c r="AI22" s="98"/>
      <c r="AJ22" s="42"/>
      <c r="AK22" s="42"/>
      <c r="AL22" s="43"/>
      <c r="AM22" s="98"/>
      <c r="AN22" s="42"/>
      <c r="AO22" s="44"/>
      <c r="AP22" s="229"/>
      <c r="AQ22" s="45"/>
      <c r="AR22" s="46"/>
      <c r="AS22" s="47"/>
      <c r="AT22" s="291"/>
      <c r="AU22" s="48"/>
      <c r="AV22" s="47"/>
      <c r="AW22" s="19"/>
    </row>
    <row r="23" spans="1:54" ht="22.5" hidden="1" customHeight="1">
      <c r="A23" s="21"/>
      <c r="B23" s="446">
        <v>7</v>
      </c>
      <c r="C23" s="106" t="s">
        <v>75</v>
      </c>
      <c r="D23" s="107">
        <v>4</v>
      </c>
      <c r="E23" s="108">
        <v>22</v>
      </c>
      <c r="F23" s="109" t="str">
        <f t="shared" si="0"/>
        <v>(月)</v>
      </c>
      <c r="G23" s="110">
        <v>5</v>
      </c>
      <c r="H23" s="108">
        <v>1</v>
      </c>
      <c r="I23" s="111" t="str">
        <f t="shared" si="1"/>
        <v>(水)</v>
      </c>
      <c r="J23" s="107">
        <v>5</v>
      </c>
      <c r="K23" s="108">
        <v>11</v>
      </c>
      <c r="L23" s="111" t="str">
        <f t="shared" si="2"/>
        <v>(土)</v>
      </c>
      <c r="M23" s="107">
        <v>5</v>
      </c>
      <c r="N23" s="108">
        <v>12</v>
      </c>
      <c r="O23" s="112" t="str">
        <f t="shared" si="3"/>
        <v>(日)</v>
      </c>
      <c r="P23" s="107"/>
      <c r="Q23" s="108"/>
      <c r="R23" s="111"/>
      <c r="S23" s="113"/>
      <c r="T23" s="108"/>
      <c r="U23" s="111"/>
      <c r="V23" s="107">
        <v>5</v>
      </c>
      <c r="W23" s="108">
        <v>27</v>
      </c>
      <c r="X23" s="111" t="str">
        <f t="shared" si="4"/>
        <v>(月)</v>
      </c>
      <c r="Y23" s="517">
        <v>5</v>
      </c>
      <c r="Z23" s="519">
        <v>28</v>
      </c>
      <c r="AA23" s="521" t="str">
        <f>IF(Y23="","",VLOOKUP(WEEKDAY(DATE($C$1+1988,Y23,Z23)),$AY$13:$AZ$19,2))</f>
        <v>(火)</v>
      </c>
      <c r="AB23" s="107">
        <v>6</v>
      </c>
      <c r="AC23" s="108">
        <v>1</v>
      </c>
      <c r="AD23" s="112" t="str">
        <f>IF(AB23="","",VLOOKUP(WEEKDAY(DATE($C$1+1988,AB23,AC23)),$AY$13:$AZ$19,2))</f>
        <v>(土)</v>
      </c>
      <c r="AE23" s="107">
        <v>6</v>
      </c>
      <c r="AF23" s="108">
        <v>2</v>
      </c>
      <c r="AG23" s="111" t="str">
        <f>IF(AE23="","",VLOOKUP(WEEKDAY(DATE($C$1+1988,AE23,AF23)),$AY$13:$AZ$19,2))</f>
        <v>(日)</v>
      </c>
      <c r="AH23" s="57">
        <f>DATE($C$1+1988,Y23,Z23)-DATE($C$1+1988,M23,N23)</f>
        <v>16</v>
      </c>
      <c r="AI23" s="22"/>
      <c r="AJ23" s="23"/>
      <c r="AK23" s="23"/>
      <c r="AL23" s="24"/>
      <c r="AM23" s="95"/>
      <c r="AN23" s="23"/>
      <c r="AO23" s="23"/>
      <c r="AP23" s="60"/>
      <c r="AQ23" s="22"/>
      <c r="AR23" s="60"/>
      <c r="AS23" s="25"/>
      <c r="AT23" s="104"/>
      <c r="AU23" s="22"/>
      <c r="AV23" s="25"/>
      <c r="AW23" s="19"/>
    </row>
    <row r="24" spans="1:54" ht="22.5" hidden="1" customHeight="1" thickBot="1">
      <c r="A24" s="115"/>
      <c r="B24" s="447"/>
      <c r="C24" s="116" t="s">
        <v>78</v>
      </c>
      <c r="D24" s="117">
        <v>5</v>
      </c>
      <c r="E24" s="118">
        <v>6</v>
      </c>
      <c r="F24" s="119" t="str">
        <f t="shared" si="0"/>
        <v>(月)</v>
      </c>
      <c r="G24" s="120">
        <v>5</v>
      </c>
      <c r="H24" s="118">
        <v>13</v>
      </c>
      <c r="I24" s="121" t="str">
        <f t="shared" si="1"/>
        <v>(月)</v>
      </c>
      <c r="J24" s="117"/>
      <c r="K24" s="118"/>
      <c r="L24" s="121" t="str">
        <f t="shared" si="2"/>
        <v/>
      </c>
      <c r="M24" s="117"/>
      <c r="N24" s="118"/>
      <c r="O24" s="122" t="str">
        <f t="shared" si="3"/>
        <v/>
      </c>
      <c r="P24" s="143">
        <v>5</v>
      </c>
      <c r="Q24" s="118">
        <v>18</v>
      </c>
      <c r="R24" s="121" t="str">
        <f>IF(P24="","",VLOOKUP(WEEKDAY(DATE($C$1+1988,P24,Q24)),$AY$13:$AZ$19,2))</f>
        <v>(土)</v>
      </c>
      <c r="S24" s="123">
        <v>5</v>
      </c>
      <c r="T24" s="118">
        <v>19</v>
      </c>
      <c r="U24" s="121" t="str">
        <f>IF(S24="","",VLOOKUP(WEEKDAY(DATE($C$1+1988,S24,T24)),$AY$13:$AZ$19,2))</f>
        <v>(日)</v>
      </c>
      <c r="V24" s="117"/>
      <c r="W24" s="125"/>
      <c r="X24" s="126" t="str">
        <f t="shared" si="4"/>
        <v/>
      </c>
      <c r="Y24" s="518"/>
      <c r="Z24" s="520"/>
      <c r="AA24" s="522"/>
      <c r="AB24" s="117"/>
      <c r="AC24" s="118"/>
      <c r="AD24" s="124"/>
      <c r="AE24" s="117"/>
      <c r="AF24" s="118"/>
      <c r="AG24" s="121"/>
      <c r="AH24" s="70">
        <f>DATE($C$1+1988,Y23,Z23)-DATE($C$1+1988,S24,T24)</f>
        <v>9</v>
      </c>
      <c r="AI24" s="71"/>
      <c r="AJ24" s="72"/>
      <c r="AK24" s="72"/>
      <c r="AL24" s="73"/>
      <c r="AM24" s="71"/>
      <c r="AN24" s="72"/>
      <c r="AO24" s="74"/>
      <c r="AP24" s="230"/>
      <c r="AQ24" s="127"/>
      <c r="AR24" s="76"/>
      <c r="AS24" s="74"/>
      <c r="AT24" s="293"/>
      <c r="AU24" s="128"/>
      <c r="AV24" s="77"/>
      <c r="AW24" s="19"/>
    </row>
    <row r="25" spans="1:54" ht="22.5" hidden="1" customHeight="1">
      <c r="A25" s="30" t="s">
        <v>89</v>
      </c>
      <c r="B25" s="448">
        <v>8</v>
      </c>
      <c r="C25" s="49" t="s">
        <v>75</v>
      </c>
      <c r="D25" s="50">
        <v>5</v>
      </c>
      <c r="E25" s="51">
        <v>6</v>
      </c>
      <c r="F25" s="52" t="str">
        <f t="shared" si="0"/>
        <v>(月)</v>
      </c>
      <c r="G25" s="53">
        <v>5</v>
      </c>
      <c r="H25" s="51">
        <v>13</v>
      </c>
      <c r="I25" s="54" t="str">
        <f t="shared" si="1"/>
        <v>(月)</v>
      </c>
      <c r="J25" s="50">
        <v>5</v>
      </c>
      <c r="K25" s="51">
        <v>18</v>
      </c>
      <c r="L25" s="54" t="str">
        <f t="shared" si="2"/>
        <v>(土)</v>
      </c>
      <c r="M25" s="50">
        <v>5</v>
      </c>
      <c r="N25" s="51">
        <v>19</v>
      </c>
      <c r="O25" s="55" t="str">
        <f t="shared" si="3"/>
        <v>(日)</v>
      </c>
      <c r="P25" s="50"/>
      <c r="Q25" s="51"/>
      <c r="R25" s="54"/>
      <c r="S25" s="56"/>
      <c r="T25" s="51"/>
      <c r="U25" s="54"/>
      <c r="V25" s="50">
        <v>6</v>
      </c>
      <c r="W25" s="51">
        <v>3</v>
      </c>
      <c r="X25" s="54" t="str">
        <f t="shared" si="4"/>
        <v>(月)</v>
      </c>
      <c r="Y25" s="523">
        <v>6</v>
      </c>
      <c r="Z25" s="524">
        <v>4</v>
      </c>
      <c r="AA25" s="507" t="str">
        <f>IF(Y25="","",VLOOKUP(WEEKDAY(DATE($C$1+1988,Y25,Z25)),$AY$13:$AZ$19,2))</f>
        <v>(火)</v>
      </c>
      <c r="AB25" s="50">
        <v>6</v>
      </c>
      <c r="AC25" s="51">
        <v>8</v>
      </c>
      <c r="AD25" s="55" t="str">
        <f>IF(AB25="","",VLOOKUP(WEEKDAY(DATE($C$1+1988,AB25,AC25)),$AY$13:$AZ$19,2))</f>
        <v>(土)</v>
      </c>
      <c r="AE25" s="50">
        <v>6</v>
      </c>
      <c r="AF25" s="51">
        <v>9</v>
      </c>
      <c r="AG25" s="54" t="str">
        <f>IF(AE25="","",VLOOKUP(WEEKDAY(DATE($C$1+1988,AE25,AF25)),$AY$13:$AZ$19,2))</f>
        <v>(日)</v>
      </c>
      <c r="AH25" s="129">
        <f>DATE($C$1+1988,Y25,Z25)-DATE($C$1+1988,M25,N25)</f>
        <v>16</v>
      </c>
      <c r="AI25" s="95"/>
      <c r="AJ25" s="75"/>
      <c r="AK25" s="75"/>
      <c r="AL25" s="130"/>
      <c r="AM25" s="95"/>
      <c r="AN25" s="75"/>
      <c r="AO25" s="131"/>
      <c r="AP25" s="231"/>
      <c r="AQ25" s="60"/>
      <c r="AR25" s="75"/>
      <c r="AS25" s="132"/>
      <c r="AT25" s="294"/>
      <c r="AU25" s="22"/>
      <c r="AV25" s="131"/>
      <c r="AW25" s="19"/>
    </row>
    <row r="26" spans="1:54" ht="22.5" hidden="1" customHeight="1">
      <c r="A26" s="30"/>
      <c r="B26" s="445"/>
      <c r="C26" s="32" t="s">
        <v>78</v>
      </c>
      <c r="D26" s="33">
        <v>5</v>
      </c>
      <c r="E26" s="34">
        <v>13</v>
      </c>
      <c r="F26" s="67" t="str">
        <f t="shared" si="0"/>
        <v>(月)</v>
      </c>
      <c r="G26" s="36">
        <v>5</v>
      </c>
      <c r="H26" s="34">
        <v>20</v>
      </c>
      <c r="I26" s="37" t="str">
        <f t="shared" si="1"/>
        <v>(月)</v>
      </c>
      <c r="J26" s="33"/>
      <c r="K26" s="34"/>
      <c r="L26" s="37" t="str">
        <f t="shared" si="2"/>
        <v/>
      </c>
      <c r="M26" s="33"/>
      <c r="N26" s="34"/>
      <c r="O26" s="68" t="str">
        <f t="shared" si="3"/>
        <v/>
      </c>
      <c r="P26" s="161">
        <v>5</v>
      </c>
      <c r="Q26" s="34">
        <v>25</v>
      </c>
      <c r="R26" s="37" t="str">
        <f>IF(P26="","",VLOOKUP(WEEKDAY(DATE($C$1+1988,P26,Q26)),$AY$13:$AZ$19,2))</f>
        <v>(土)</v>
      </c>
      <c r="S26" s="69">
        <v>5</v>
      </c>
      <c r="T26" s="34">
        <v>26</v>
      </c>
      <c r="U26" s="37" t="str">
        <f>IF(S26="","",VLOOKUP(WEEKDAY(DATE($C$1+1988,S26,T26)),$AY$13:$AZ$19,2))</f>
        <v>(日)</v>
      </c>
      <c r="V26" s="33"/>
      <c r="W26" s="34"/>
      <c r="X26" s="37" t="str">
        <f t="shared" si="4"/>
        <v/>
      </c>
      <c r="Y26" s="513"/>
      <c r="Z26" s="515"/>
      <c r="AA26" s="508"/>
      <c r="AB26" s="33"/>
      <c r="AC26" s="34"/>
      <c r="AD26" s="38"/>
      <c r="AE26" s="33"/>
      <c r="AF26" s="34"/>
      <c r="AG26" s="37"/>
      <c r="AH26" s="97">
        <f>DATE($C$1+1988,Y25,Z25)-DATE($C$1+1988,S26,T26)</f>
        <v>9</v>
      </c>
      <c r="AI26" s="98"/>
      <c r="AJ26" s="42"/>
      <c r="AK26" s="42"/>
      <c r="AL26" s="43"/>
      <c r="AM26" s="98"/>
      <c r="AN26" s="42"/>
      <c r="AO26" s="44"/>
      <c r="AP26" s="229"/>
      <c r="AQ26" s="133"/>
      <c r="AR26" s="46"/>
      <c r="AS26" s="47"/>
      <c r="AT26" s="291"/>
      <c r="AU26" s="48"/>
      <c r="AV26" s="47"/>
      <c r="AW26" s="19"/>
    </row>
    <row r="27" spans="1:54" ht="22.5" hidden="1" customHeight="1">
      <c r="A27" s="21"/>
      <c r="B27" s="446">
        <v>9</v>
      </c>
      <c r="C27" s="106" t="s">
        <v>75</v>
      </c>
      <c r="D27" s="107">
        <v>5</v>
      </c>
      <c r="E27" s="108">
        <v>13</v>
      </c>
      <c r="F27" s="109" t="str">
        <f t="shared" si="0"/>
        <v>(月)</v>
      </c>
      <c r="G27" s="110">
        <v>5</v>
      </c>
      <c r="H27" s="108">
        <v>20</v>
      </c>
      <c r="I27" s="111" t="str">
        <f t="shared" si="1"/>
        <v>(月)</v>
      </c>
      <c r="J27" s="107">
        <v>5</v>
      </c>
      <c r="K27" s="108">
        <v>25</v>
      </c>
      <c r="L27" s="111" t="str">
        <f t="shared" si="2"/>
        <v>(土)</v>
      </c>
      <c r="M27" s="107">
        <v>5</v>
      </c>
      <c r="N27" s="108">
        <v>26</v>
      </c>
      <c r="O27" s="112" t="str">
        <f t="shared" si="3"/>
        <v>(日)</v>
      </c>
      <c r="P27" s="50"/>
      <c r="Q27" s="108"/>
      <c r="R27" s="111"/>
      <c r="S27" s="56"/>
      <c r="T27" s="108"/>
      <c r="U27" s="111"/>
      <c r="V27" s="107">
        <v>6</v>
      </c>
      <c r="W27" s="108">
        <v>10</v>
      </c>
      <c r="X27" s="111" t="str">
        <f t="shared" si="4"/>
        <v>(月)</v>
      </c>
      <c r="Y27" s="512">
        <v>6</v>
      </c>
      <c r="Z27" s="514">
        <v>11</v>
      </c>
      <c r="AA27" s="516" t="str">
        <f>IF(Y27="","",VLOOKUP(WEEKDAY(DATE($C$1+1988,Y27,Z27)),$AY$13:$AZ$19,2))</f>
        <v>(火)</v>
      </c>
      <c r="AB27" s="107">
        <v>6</v>
      </c>
      <c r="AC27" s="108">
        <v>15</v>
      </c>
      <c r="AD27" s="112" t="str">
        <f>IF(AB27="","",VLOOKUP(WEEKDAY(DATE($C$1+1988,AB27,AC27)),$AY$13:$AZ$19,2))</f>
        <v>(土)</v>
      </c>
      <c r="AE27" s="107">
        <v>6</v>
      </c>
      <c r="AF27" s="108">
        <v>16</v>
      </c>
      <c r="AG27" s="111" t="str">
        <f>IF(AE27="","",VLOOKUP(WEEKDAY(DATE($C$1+1988,AE27,AF27)),$AY$13:$AZ$19,2))</f>
        <v>(日)</v>
      </c>
      <c r="AH27" s="57">
        <f>DATE($C$1+1988,Y27,Z27)-DATE($C$1+1988,M27,N27)</f>
        <v>16</v>
      </c>
      <c r="AI27" s="22"/>
      <c r="AJ27" s="23"/>
      <c r="AK27" s="23"/>
      <c r="AL27" s="24"/>
      <c r="AM27" s="22"/>
      <c r="AN27" s="23"/>
      <c r="AO27" s="25"/>
      <c r="AP27" s="104"/>
      <c r="AQ27" s="60"/>
      <c r="AR27" s="60"/>
      <c r="AS27" s="28"/>
      <c r="AT27" s="292"/>
      <c r="AU27" s="22"/>
      <c r="AV27" s="25"/>
      <c r="AW27" s="19"/>
    </row>
    <row r="28" spans="1:54" ht="22.5" hidden="1" customHeight="1">
      <c r="A28" s="21"/>
      <c r="B28" s="445"/>
      <c r="C28" s="32" t="s">
        <v>78</v>
      </c>
      <c r="D28" s="33">
        <v>5</v>
      </c>
      <c r="E28" s="34">
        <v>20</v>
      </c>
      <c r="F28" s="67" t="str">
        <f t="shared" si="0"/>
        <v>(月)</v>
      </c>
      <c r="G28" s="36">
        <v>5</v>
      </c>
      <c r="H28" s="34">
        <v>27</v>
      </c>
      <c r="I28" s="37" t="str">
        <f t="shared" si="1"/>
        <v>(月)</v>
      </c>
      <c r="J28" s="33"/>
      <c r="K28" s="34"/>
      <c r="L28" s="37" t="str">
        <f t="shared" si="2"/>
        <v/>
      </c>
      <c r="M28" s="33"/>
      <c r="N28" s="34"/>
      <c r="O28" s="68" t="str">
        <f t="shared" si="3"/>
        <v/>
      </c>
      <c r="P28" s="161">
        <v>6</v>
      </c>
      <c r="Q28" s="34">
        <v>1</v>
      </c>
      <c r="R28" s="37" t="str">
        <f>IF(P28="","",VLOOKUP(WEEKDAY(DATE($C$1+1988,P28,Q28)),$AY$13:$AZ$19,2))</f>
        <v>(土)</v>
      </c>
      <c r="S28" s="69">
        <v>6</v>
      </c>
      <c r="T28" s="34">
        <v>2</v>
      </c>
      <c r="U28" s="37" t="str">
        <f>IF(S28="","",VLOOKUP(WEEKDAY(DATE($C$1+1988,S28,T28)),$AY$13:$AZ$19,2))</f>
        <v>(日)</v>
      </c>
      <c r="V28" s="33"/>
      <c r="W28" s="34"/>
      <c r="X28" s="37" t="str">
        <f t="shared" si="4"/>
        <v/>
      </c>
      <c r="Y28" s="513"/>
      <c r="Z28" s="515"/>
      <c r="AA28" s="508"/>
      <c r="AB28" s="33"/>
      <c r="AC28" s="34"/>
      <c r="AD28" s="38"/>
      <c r="AE28" s="33"/>
      <c r="AF28" s="34"/>
      <c r="AG28" s="37"/>
      <c r="AH28" s="97">
        <f>DATE($C$1+1988,Y27,Z27)-DATE($C$1+1988,S28,T28)</f>
        <v>9</v>
      </c>
      <c r="AI28" s="98"/>
      <c r="AJ28" s="42"/>
      <c r="AK28" s="42"/>
      <c r="AL28" s="43"/>
      <c r="AM28" s="98"/>
      <c r="AN28" s="42"/>
      <c r="AO28" s="44"/>
      <c r="AP28" s="229"/>
      <c r="AQ28" s="45"/>
      <c r="AR28" s="46"/>
      <c r="AS28" s="47"/>
      <c r="AT28" s="291"/>
      <c r="AU28" s="48"/>
      <c r="AV28" s="47"/>
      <c r="AW28" s="19"/>
    </row>
    <row r="29" spans="1:54" ht="22.5" hidden="1" customHeight="1">
      <c r="A29" s="21"/>
      <c r="B29" s="446">
        <v>10</v>
      </c>
      <c r="C29" s="106" t="s">
        <v>75</v>
      </c>
      <c r="D29" s="107">
        <v>5</v>
      </c>
      <c r="E29" s="108">
        <v>20</v>
      </c>
      <c r="F29" s="109" t="str">
        <f t="shared" si="0"/>
        <v>(月)</v>
      </c>
      <c r="G29" s="110">
        <v>5</v>
      </c>
      <c r="H29" s="108">
        <v>27</v>
      </c>
      <c r="I29" s="111" t="str">
        <f t="shared" si="1"/>
        <v>(月)</v>
      </c>
      <c r="J29" s="107">
        <v>6</v>
      </c>
      <c r="K29" s="108">
        <v>1</v>
      </c>
      <c r="L29" s="111" t="str">
        <f t="shared" si="2"/>
        <v>(土)</v>
      </c>
      <c r="M29" s="107">
        <v>6</v>
      </c>
      <c r="N29" s="108">
        <v>2</v>
      </c>
      <c r="O29" s="112" t="str">
        <f t="shared" si="3"/>
        <v>(日)</v>
      </c>
      <c r="P29" s="50"/>
      <c r="Q29" s="108"/>
      <c r="R29" s="111"/>
      <c r="S29" s="56"/>
      <c r="T29" s="108"/>
      <c r="U29" s="111"/>
      <c r="V29" s="107">
        <v>6</v>
      </c>
      <c r="W29" s="108">
        <v>17</v>
      </c>
      <c r="X29" s="111" t="str">
        <f t="shared" si="4"/>
        <v>(月)</v>
      </c>
      <c r="Y29" s="512">
        <v>6</v>
      </c>
      <c r="Z29" s="514">
        <v>18</v>
      </c>
      <c r="AA29" s="516" t="str">
        <f>IF(Y29="","",VLOOKUP(WEEKDAY(DATE($C$1+1988,Y29,Z29)),$AY$13:$AZ$19,2))</f>
        <v>(火)</v>
      </c>
      <c r="AB29" s="107">
        <v>6</v>
      </c>
      <c r="AC29" s="108">
        <v>22</v>
      </c>
      <c r="AD29" s="112" t="str">
        <f>IF(AB29="","",VLOOKUP(WEEKDAY(DATE($C$1+1988,AB29,AC29)),$AY$13:$AZ$19,2))</f>
        <v>(土)</v>
      </c>
      <c r="AE29" s="107">
        <v>6</v>
      </c>
      <c r="AF29" s="108">
        <v>23</v>
      </c>
      <c r="AG29" s="111" t="str">
        <f>IF(AE29="","",VLOOKUP(WEEKDAY(DATE($C$1+1988,AE29,AF29)),$AY$13:$AZ$19,2))</f>
        <v>(日)</v>
      </c>
      <c r="AH29" s="57">
        <f>DATE($C$1+1988,Y29,Z29)-DATE($C$1+1988,M29,N29)</f>
        <v>16</v>
      </c>
      <c r="AI29" s="22"/>
      <c r="AJ29" s="23"/>
      <c r="AK29" s="23"/>
      <c r="AL29" s="24"/>
      <c r="AM29" s="22"/>
      <c r="AN29" s="23"/>
      <c r="AO29" s="25"/>
      <c r="AP29" s="104"/>
      <c r="AQ29" s="60"/>
      <c r="AR29" s="27"/>
      <c r="AS29" s="28"/>
      <c r="AT29" s="292"/>
      <c r="AU29" s="22"/>
      <c r="AV29" s="28"/>
      <c r="AW29" s="19"/>
    </row>
    <row r="30" spans="1:54" ht="22.5" hidden="1" customHeight="1">
      <c r="A30" s="21"/>
      <c r="B30" s="445"/>
      <c r="C30" s="32" t="s">
        <v>78</v>
      </c>
      <c r="D30" s="33">
        <v>5</v>
      </c>
      <c r="E30" s="34">
        <v>27</v>
      </c>
      <c r="F30" s="67" t="str">
        <f t="shared" si="0"/>
        <v>(月)</v>
      </c>
      <c r="G30" s="36">
        <v>6</v>
      </c>
      <c r="H30" s="34">
        <v>3</v>
      </c>
      <c r="I30" s="37" t="str">
        <f t="shared" si="1"/>
        <v>(月)</v>
      </c>
      <c r="J30" s="33"/>
      <c r="K30" s="34"/>
      <c r="L30" s="37" t="str">
        <f t="shared" si="2"/>
        <v/>
      </c>
      <c r="M30" s="33"/>
      <c r="N30" s="34"/>
      <c r="O30" s="68" t="str">
        <f t="shared" si="3"/>
        <v/>
      </c>
      <c r="P30" s="161">
        <v>6</v>
      </c>
      <c r="Q30" s="34">
        <v>8</v>
      </c>
      <c r="R30" s="37" t="str">
        <f>IF(P30="","",VLOOKUP(WEEKDAY(DATE($C$1+1988,P30,Q30)),$AY$13:$AZ$19,2))</f>
        <v>(土)</v>
      </c>
      <c r="S30" s="69">
        <v>6</v>
      </c>
      <c r="T30" s="34">
        <v>9</v>
      </c>
      <c r="U30" s="37" t="str">
        <f>IF(S30="","",VLOOKUP(WEEKDAY(DATE($C$1+1988,S30,T30)),$AY$13:$AZ$19,2))</f>
        <v>(日)</v>
      </c>
      <c r="V30" s="33"/>
      <c r="W30" s="34"/>
      <c r="X30" s="37" t="str">
        <f t="shared" si="4"/>
        <v/>
      </c>
      <c r="Y30" s="513"/>
      <c r="Z30" s="515"/>
      <c r="AA30" s="508"/>
      <c r="AB30" s="33"/>
      <c r="AC30" s="34"/>
      <c r="AD30" s="38"/>
      <c r="AE30" s="33"/>
      <c r="AF30" s="34"/>
      <c r="AG30" s="37"/>
      <c r="AH30" s="97">
        <f>DATE($C$1+1988,Y29,Z29)-DATE($C$1+1988,S30,T30)</f>
        <v>9</v>
      </c>
      <c r="AI30" s="98"/>
      <c r="AJ30" s="42"/>
      <c r="AK30" s="42"/>
      <c r="AL30" s="43"/>
      <c r="AM30" s="98"/>
      <c r="AN30" s="42"/>
      <c r="AO30" s="44"/>
      <c r="AP30" s="229"/>
      <c r="AQ30" s="45"/>
      <c r="AR30" s="46"/>
      <c r="AS30" s="47"/>
      <c r="AT30" s="291"/>
      <c r="AU30" s="48"/>
      <c r="AV30" s="47"/>
      <c r="AW30" s="19"/>
    </row>
    <row r="31" spans="1:54" ht="22.5" hidden="1" customHeight="1">
      <c r="A31" s="30"/>
      <c r="B31" s="446">
        <v>11</v>
      </c>
      <c r="C31" s="49" t="s">
        <v>75</v>
      </c>
      <c r="D31" s="50">
        <v>5</v>
      </c>
      <c r="E31" s="51">
        <v>27</v>
      </c>
      <c r="F31" s="52" t="str">
        <f t="shared" si="0"/>
        <v>(月)</v>
      </c>
      <c r="G31" s="53">
        <v>6</v>
      </c>
      <c r="H31" s="51">
        <v>3</v>
      </c>
      <c r="I31" s="54" t="str">
        <f t="shared" si="1"/>
        <v>(月)</v>
      </c>
      <c r="J31" s="50">
        <v>6</v>
      </c>
      <c r="K31" s="51">
        <v>8</v>
      </c>
      <c r="L31" s="54" t="str">
        <f t="shared" si="2"/>
        <v>(土)</v>
      </c>
      <c r="M31" s="50">
        <v>6</v>
      </c>
      <c r="N31" s="51">
        <v>9</v>
      </c>
      <c r="O31" s="55" t="str">
        <f t="shared" si="3"/>
        <v>(日)</v>
      </c>
      <c r="P31" s="50"/>
      <c r="Q31" s="51"/>
      <c r="R31" s="54"/>
      <c r="S31" s="56"/>
      <c r="T31" s="51"/>
      <c r="U31" s="54"/>
      <c r="V31" s="50">
        <v>6</v>
      </c>
      <c r="W31" s="51">
        <v>24</v>
      </c>
      <c r="X31" s="54" t="str">
        <f t="shared" si="4"/>
        <v>(月)</v>
      </c>
      <c r="Y31" s="523">
        <v>6</v>
      </c>
      <c r="Z31" s="524">
        <v>25</v>
      </c>
      <c r="AA31" s="507" t="str">
        <f>IF(Y31="","",VLOOKUP(WEEKDAY(DATE($C$1+1988,Y31,Z31)),$AY$13:$AZ$19,2))</f>
        <v>(火)</v>
      </c>
      <c r="AB31" s="50">
        <v>6</v>
      </c>
      <c r="AC31" s="51">
        <v>29</v>
      </c>
      <c r="AD31" s="55" t="str">
        <f>IF(AB31="","",VLOOKUP(WEEKDAY(DATE($C$1+1988,AB31,AC31)),$AY$13:$AZ$19,2))</f>
        <v>(土)</v>
      </c>
      <c r="AE31" s="50">
        <v>6</v>
      </c>
      <c r="AF31" s="51">
        <v>30</v>
      </c>
      <c r="AG31" s="54" t="str">
        <f>IF(AE31="","",VLOOKUP(WEEKDAY(DATE($C$1+1988,AE31,AF31)),$AY$13:$AZ$19,2))</f>
        <v>(日)</v>
      </c>
      <c r="AH31" s="57">
        <f>DATE($C$1+1988,Y31,Z31)-DATE($C$1+1988,M31,N31)</f>
        <v>16</v>
      </c>
      <c r="AI31" s="22"/>
      <c r="AJ31" s="23"/>
      <c r="AK31" s="23"/>
      <c r="AL31" s="24"/>
      <c r="AM31" s="22"/>
      <c r="AN31" s="23"/>
      <c r="AO31" s="25"/>
      <c r="AP31" s="104"/>
      <c r="AQ31" s="60"/>
      <c r="AR31" s="23"/>
      <c r="AS31" s="28"/>
      <c r="AT31" s="292"/>
      <c r="AU31" s="29"/>
      <c r="AV31" s="28"/>
      <c r="AW31" s="19"/>
    </row>
    <row r="32" spans="1:54" ht="22.5" hidden="1" customHeight="1" thickBot="1">
      <c r="A32" s="134"/>
      <c r="B32" s="447"/>
      <c r="C32" s="116" t="s">
        <v>78</v>
      </c>
      <c r="D32" s="117">
        <v>6</v>
      </c>
      <c r="E32" s="118">
        <v>3</v>
      </c>
      <c r="F32" s="119" t="str">
        <f t="shared" si="0"/>
        <v>(月)</v>
      </c>
      <c r="G32" s="120">
        <v>6</v>
      </c>
      <c r="H32" s="118">
        <v>10</v>
      </c>
      <c r="I32" s="121" t="str">
        <f t="shared" si="1"/>
        <v>(月)</v>
      </c>
      <c r="J32" s="117"/>
      <c r="K32" s="118"/>
      <c r="L32" s="121" t="str">
        <f t="shared" si="2"/>
        <v/>
      </c>
      <c r="M32" s="117"/>
      <c r="N32" s="118"/>
      <c r="O32" s="124" t="str">
        <f t="shared" si="3"/>
        <v/>
      </c>
      <c r="P32" s="117">
        <v>6</v>
      </c>
      <c r="Q32" s="118">
        <v>15</v>
      </c>
      <c r="R32" s="121" t="str">
        <f>IF(P32="","",VLOOKUP(WEEKDAY(DATE($C$1+1988,P32,Q32)),$AY$13:$AZ$19,2))</f>
        <v>(土)</v>
      </c>
      <c r="S32" s="135">
        <v>6</v>
      </c>
      <c r="T32" s="118">
        <v>16</v>
      </c>
      <c r="U32" s="121" t="str">
        <f>IF(S32="","",VLOOKUP(WEEKDAY(DATE($C$1+1988,S32,T32)),$AY$13:$AZ$19,2))</f>
        <v>(日)</v>
      </c>
      <c r="V32" s="117"/>
      <c r="W32" s="118"/>
      <c r="X32" s="121" t="str">
        <f t="shared" si="4"/>
        <v/>
      </c>
      <c r="Y32" s="525"/>
      <c r="Z32" s="526"/>
      <c r="AA32" s="527"/>
      <c r="AB32" s="117"/>
      <c r="AC32" s="118"/>
      <c r="AD32" s="124"/>
      <c r="AE32" s="117"/>
      <c r="AF32" s="118"/>
      <c r="AG32" s="121"/>
      <c r="AH32" s="70">
        <f>DATE($C$1+1988,Y31,Z31)-DATE($C$1+1988,S32,T32)</f>
        <v>9</v>
      </c>
      <c r="AI32" s="71"/>
      <c r="AJ32" s="72"/>
      <c r="AK32" s="72"/>
      <c r="AL32" s="73"/>
      <c r="AM32" s="71"/>
      <c r="AN32" s="72"/>
      <c r="AO32" s="74"/>
      <c r="AP32" s="230"/>
      <c r="AQ32" s="136"/>
      <c r="AR32" s="76"/>
      <c r="AS32" s="77"/>
      <c r="AT32" s="295"/>
      <c r="AU32" s="137"/>
      <c r="AV32" s="77"/>
      <c r="AW32" s="19"/>
    </row>
    <row r="33" spans="1:52" ht="22.5" hidden="1" customHeight="1">
      <c r="A33" s="78" t="s">
        <v>90</v>
      </c>
      <c r="B33" s="448">
        <v>12</v>
      </c>
      <c r="C33" s="79" t="s">
        <v>75</v>
      </c>
      <c r="D33" s="80">
        <v>6</v>
      </c>
      <c r="E33" s="81">
        <f t="shared" ref="E33:E38" si="5">H31</f>
        <v>3</v>
      </c>
      <c r="F33" s="82" t="str">
        <f t="shared" si="0"/>
        <v>(月)</v>
      </c>
      <c r="G33" s="83">
        <v>6</v>
      </c>
      <c r="H33" s="81">
        <v>10</v>
      </c>
      <c r="I33" s="84" t="str">
        <f t="shared" si="1"/>
        <v>(月)</v>
      </c>
      <c r="J33" s="80">
        <v>6</v>
      </c>
      <c r="K33" s="81">
        <v>15</v>
      </c>
      <c r="L33" s="84" t="str">
        <f t="shared" si="2"/>
        <v>(土)</v>
      </c>
      <c r="M33" s="80">
        <v>6</v>
      </c>
      <c r="N33" s="81">
        <v>16</v>
      </c>
      <c r="O33" s="85" t="str">
        <f t="shared" si="3"/>
        <v>(日)</v>
      </c>
      <c r="P33" s="80"/>
      <c r="Q33" s="81"/>
      <c r="R33" s="84"/>
      <c r="S33" s="86"/>
      <c r="T33" s="81"/>
      <c r="U33" s="84"/>
      <c r="V33" s="80">
        <v>7</v>
      </c>
      <c r="W33" s="81">
        <v>1</v>
      </c>
      <c r="X33" s="84" t="str">
        <f t="shared" si="4"/>
        <v>(月)</v>
      </c>
      <c r="Y33" s="528">
        <v>7</v>
      </c>
      <c r="Z33" s="529">
        <v>2</v>
      </c>
      <c r="AA33" s="530" t="str">
        <f>IF(Y33="","",VLOOKUP(WEEKDAY(DATE($C$1+1988,Y33,Z33)),$AY$13:$AZ$19,2))</f>
        <v>(火)</v>
      </c>
      <c r="AB33" s="80">
        <v>7</v>
      </c>
      <c r="AC33" s="81">
        <v>6</v>
      </c>
      <c r="AD33" s="85" t="str">
        <f>IF(AB33="","",VLOOKUP(WEEKDAY(DATE($C$1+1988,AB33,AC33)),$AY$13:$AZ$19,2))</f>
        <v>(土)</v>
      </c>
      <c r="AE33" s="80">
        <v>7</v>
      </c>
      <c r="AF33" s="81">
        <v>7</v>
      </c>
      <c r="AG33" s="84" t="str">
        <f>IF(AE33="","",VLOOKUP(WEEKDAY(DATE($C$1+1988,AE33,AF33)),$AY$13:$AZ$19,2))</f>
        <v>(日)</v>
      </c>
      <c r="AH33" s="87">
        <f>DATE($C$1+1988,Y33,Z33)-DATE($C$1+1988,M33,N33)</f>
        <v>16</v>
      </c>
      <c r="AI33" s="88"/>
      <c r="AJ33" s="89"/>
      <c r="AK33" s="89"/>
      <c r="AL33" s="90"/>
      <c r="AM33" s="88"/>
      <c r="AN33" s="89"/>
      <c r="AO33" s="93"/>
      <c r="AP33" s="231"/>
      <c r="AQ33" s="60"/>
      <c r="AR33" s="89"/>
      <c r="AS33" s="94"/>
      <c r="AT33" s="296"/>
      <c r="AU33" s="139"/>
      <c r="AV33" s="94"/>
      <c r="AW33" s="19"/>
    </row>
    <row r="34" spans="1:52" ht="22.5" hidden="1" customHeight="1">
      <c r="A34" s="21"/>
      <c r="B34" s="445"/>
      <c r="C34" s="32" t="s">
        <v>78</v>
      </c>
      <c r="D34" s="33">
        <v>6</v>
      </c>
      <c r="E34" s="34">
        <f t="shared" si="5"/>
        <v>10</v>
      </c>
      <c r="F34" s="67" t="str">
        <f t="shared" si="0"/>
        <v>(月)</v>
      </c>
      <c r="G34" s="36">
        <v>6</v>
      </c>
      <c r="H34" s="34">
        <v>17</v>
      </c>
      <c r="I34" s="37" t="str">
        <f t="shared" si="1"/>
        <v>(月)</v>
      </c>
      <c r="J34" s="33"/>
      <c r="K34" s="34"/>
      <c r="L34" s="37" t="str">
        <f t="shared" si="2"/>
        <v/>
      </c>
      <c r="M34" s="33"/>
      <c r="N34" s="34"/>
      <c r="O34" s="68" t="str">
        <f t="shared" si="3"/>
        <v/>
      </c>
      <c r="P34" s="33">
        <v>6</v>
      </c>
      <c r="Q34" s="34">
        <v>22</v>
      </c>
      <c r="R34" s="38" t="str">
        <f>IF(P34="","",VLOOKUP(WEEKDAY(DATE($C$1+1988,P34,Q34)),$AY$13:$AZ$19,2))</f>
        <v>(土)</v>
      </c>
      <c r="S34" s="33">
        <v>6</v>
      </c>
      <c r="T34" s="34">
        <v>23</v>
      </c>
      <c r="U34" s="37" t="str">
        <f>IF(S34="","",VLOOKUP(WEEKDAY(DATE($C$1+1988,S34,T34)),$AY$13:$AZ$19,2))</f>
        <v>(日)</v>
      </c>
      <c r="V34" s="33"/>
      <c r="W34" s="34"/>
      <c r="X34" s="37" t="str">
        <f t="shared" si="4"/>
        <v/>
      </c>
      <c r="Y34" s="517"/>
      <c r="Z34" s="519"/>
      <c r="AA34" s="521"/>
      <c r="AB34" s="33"/>
      <c r="AC34" s="34"/>
      <c r="AD34" s="38"/>
      <c r="AE34" s="33"/>
      <c r="AF34" s="34"/>
      <c r="AG34" s="37"/>
      <c r="AH34" s="97">
        <f>DATE($C$1+1988,Y33,Z33)-DATE($C$1+1988,S34,T34)</f>
        <v>9</v>
      </c>
      <c r="AI34" s="98"/>
      <c r="AJ34" s="42"/>
      <c r="AK34" s="42"/>
      <c r="AL34" s="43"/>
      <c r="AM34" s="98"/>
      <c r="AN34" s="42"/>
      <c r="AO34" s="44"/>
      <c r="AP34" s="229"/>
      <c r="AQ34" s="98"/>
      <c r="AR34" s="46"/>
      <c r="AS34" s="47"/>
      <c r="AT34" s="291"/>
      <c r="AU34" s="98"/>
      <c r="AV34" s="47"/>
      <c r="AW34" s="19"/>
    </row>
    <row r="35" spans="1:52" ht="22.5" hidden="1" customHeight="1">
      <c r="A35" s="21"/>
      <c r="B35" s="446">
        <v>13</v>
      </c>
      <c r="C35" s="106" t="s">
        <v>75</v>
      </c>
      <c r="D35" s="107">
        <v>6</v>
      </c>
      <c r="E35" s="108">
        <f t="shared" si="5"/>
        <v>10</v>
      </c>
      <c r="F35" s="109" t="str">
        <f t="shared" si="0"/>
        <v>(月)</v>
      </c>
      <c r="G35" s="110">
        <v>6</v>
      </c>
      <c r="H35" s="108">
        <v>17</v>
      </c>
      <c r="I35" s="111" t="str">
        <f t="shared" si="1"/>
        <v>(月)</v>
      </c>
      <c r="J35" s="107">
        <v>6</v>
      </c>
      <c r="K35" s="108">
        <v>22</v>
      </c>
      <c r="L35" s="111" t="str">
        <f t="shared" si="2"/>
        <v>(土)</v>
      </c>
      <c r="M35" s="107">
        <v>6</v>
      </c>
      <c r="N35" s="108">
        <v>23</v>
      </c>
      <c r="O35" s="112" t="str">
        <f t="shared" si="3"/>
        <v>(日)</v>
      </c>
      <c r="P35" s="107"/>
      <c r="Q35" s="108"/>
      <c r="R35" s="111"/>
      <c r="S35" s="113"/>
      <c r="T35" s="108"/>
      <c r="U35" s="111"/>
      <c r="V35" s="107">
        <v>7</v>
      </c>
      <c r="W35" s="108">
        <v>8</v>
      </c>
      <c r="X35" s="111" t="str">
        <f t="shared" si="4"/>
        <v>(月)</v>
      </c>
      <c r="Y35" s="517">
        <v>7</v>
      </c>
      <c r="Z35" s="519">
        <v>9</v>
      </c>
      <c r="AA35" s="521" t="str">
        <f>IF(Y35="","",VLOOKUP(WEEKDAY(DATE($C$1+1988,Y35,Z35)),$AY$13:$AZ$19,2))</f>
        <v>(火)</v>
      </c>
      <c r="AB35" s="107">
        <v>7</v>
      </c>
      <c r="AC35" s="108">
        <v>13</v>
      </c>
      <c r="AD35" s="112" t="str">
        <f>IF(AB35="","",VLOOKUP(WEEKDAY(DATE($C$1+1988,AB35,AC35)),$AY$13:$AZ$19,2))</f>
        <v>(土)</v>
      </c>
      <c r="AE35" s="107">
        <v>7</v>
      </c>
      <c r="AF35" s="108">
        <v>14</v>
      </c>
      <c r="AG35" s="111" t="str">
        <f>IF(AE35="","",VLOOKUP(WEEKDAY(DATE($C$1+1988,AE35,AF35)),$AY$13:$AZ$19,2))</f>
        <v>(日)</v>
      </c>
      <c r="AH35" s="57">
        <f>DATE($C$1+1988,Y35,Z35)-DATE($C$1+1988,M35,N35)</f>
        <v>16</v>
      </c>
      <c r="AI35" s="22"/>
      <c r="AJ35" s="23"/>
      <c r="AK35" s="23"/>
      <c r="AL35" s="24"/>
      <c r="AM35" s="22"/>
      <c r="AN35" s="23"/>
      <c r="AO35" s="25"/>
      <c r="AP35" s="104"/>
      <c r="AQ35" s="140"/>
      <c r="AR35" s="23"/>
      <c r="AS35" s="25"/>
      <c r="AT35" s="104"/>
      <c r="AU35" s="29"/>
      <c r="AV35" s="28"/>
      <c r="AW35" s="19"/>
    </row>
    <row r="36" spans="1:52" ht="22.5" hidden="1" customHeight="1">
      <c r="A36" s="21"/>
      <c r="B36" s="445"/>
      <c r="C36" s="32" t="s">
        <v>78</v>
      </c>
      <c r="D36" s="33">
        <v>6</v>
      </c>
      <c r="E36" s="34">
        <f t="shared" si="5"/>
        <v>17</v>
      </c>
      <c r="F36" s="67" t="str">
        <f t="shared" si="0"/>
        <v>(月)</v>
      </c>
      <c r="G36" s="36">
        <v>6</v>
      </c>
      <c r="H36" s="34">
        <v>24</v>
      </c>
      <c r="I36" s="37" t="str">
        <f t="shared" si="1"/>
        <v>(月)</v>
      </c>
      <c r="J36" s="33"/>
      <c r="K36" s="34"/>
      <c r="L36" s="37" t="str">
        <f t="shared" si="2"/>
        <v/>
      </c>
      <c r="M36" s="33"/>
      <c r="N36" s="34"/>
      <c r="O36" s="68" t="str">
        <f t="shared" si="3"/>
        <v/>
      </c>
      <c r="P36" s="33">
        <v>6</v>
      </c>
      <c r="Q36" s="34">
        <v>29</v>
      </c>
      <c r="R36" s="38" t="str">
        <f>IF(P36="","",VLOOKUP(WEEKDAY(DATE($C$1+1988,P36,Q36)),$AY$13:$AZ$19,2))</f>
        <v>(土)</v>
      </c>
      <c r="S36" s="33">
        <v>6</v>
      </c>
      <c r="T36" s="34">
        <v>30</v>
      </c>
      <c r="U36" s="37" t="str">
        <f>IF(S36="","",VLOOKUP(WEEKDAY(DATE($C$1+1988,S36,T36)),$AY$13:$AZ$19,2))</f>
        <v>(日)</v>
      </c>
      <c r="V36" s="33"/>
      <c r="W36" s="34"/>
      <c r="X36" s="37" t="str">
        <f t="shared" si="4"/>
        <v/>
      </c>
      <c r="Y36" s="517"/>
      <c r="Z36" s="519"/>
      <c r="AA36" s="521"/>
      <c r="AB36" s="33"/>
      <c r="AC36" s="34"/>
      <c r="AD36" s="38"/>
      <c r="AE36" s="33"/>
      <c r="AF36" s="34"/>
      <c r="AG36" s="37"/>
      <c r="AH36" s="97">
        <f>DATE($C$1+1988,Y35,Z35)-DATE($C$1+1988,S36,T36)</f>
        <v>9</v>
      </c>
      <c r="AI36" s="98"/>
      <c r="AJ36" s="42"/>
      <c r="AK36" s="42"/>
      <c r="AL36" s="43"/>
      <c r="AM36" s="98"/>
      <c r="AN36" s="42"/>
      <c r="AO36" s="44"/>
      <c r="AP36" s="229"/>
      <c r="AQ36" s="141"/>
      <c r="AR36" s="46"/>
      <c r="AS36" s="47"/>
      <c r="AT36" s="291"/>
      <c r="AU36" s="48"/>
      <c r="AV36" s="47"/>
      <c r="AW36" s="19"/>
    </row>
    <row r="37" spans="1:52" ht="23.25" hidden="1" customHeight="1">
      <c r="A37" s="21"/>
      <c r="B37" s="446">
        <v>14</v>
      </c>
      <c r="C37" s="106" t="s">
        <v>75</v>
      </c>
      <c r="D37" s="107">
        <v>6</v>
      </c>
      <c r="E37" s="108">
        <f t="shared" si="5"/>
        <v>17</v>
      </c>
      <c r="F37" s="109" t="str">
        <f t="shared" si="0"/>
        <v>(月)</v>
      </c>
      <c r="G37" s="110">
        <v>6</v>
      </c>
      <c r="H37" s="108">
        <v>24</v>
      </c>
      <c r="I37" s="111" t="str">
        <f t="shared" si="1"/>
        <v>(月)</v>
      </c>
      <c r="J37" s="107">
        <v>6</v>
      </c>
      <c r="K37" s="108">
        <v>29</v>
      </c>
      <c r="L37" s="111" t="str">
        <f t="shared" si="2"/>
        <v>(土)</v>
      </c>
      <c r="M37" s="107">
        <v>6</v>
      </c>
      <c r="N37" s="108">
        <v>30</v>
      </c>
      <c r="O37" s="112" t="str">
        <f t="shared" si="3"/>
        <v>(日)</v>
      </c>
      <c r="P37" s="107"/>
      <c r="Q37" s="108"/>
      <c r="R37" s="111"/>
      <c r="S37" s="113"/>
      <c r="T37" s="108"/>
      <c r="U37" s="111"/>
      <c r="V37" s="107">
        <v>7</v>
      </c>
      <c r="W37" s="108">
        <v>15</v>
      </c>
      <c r="X37" s="111" t="str">
        <f t="shared" si="4"/>
        <v>(月)</v>
      </c>
      <c r="Y37" s="517">
        <v>7</v>
      </c>
      <c r="Z37" s="519">
        <v>16</v>
      </c>
      <c r="AA37" s="521" t="str">
        <f>IF(Y37="","",VLOOKUP(WEEKDAY(DATE($C$1+1988,Y37,Z37)),$AY$13:$AZ$19,2))</f>
        <v>(火)</v>
      </c>
      <c r="AB37" s="107">
        <v>7</v>
      </c>
      <c r="AC37" s="108">
        <v>21</v>
      </c>
      <c r="AD37" s="112" t="str">
        <f>IF(AB37="","",VLOOKUP(WEEKDAY(DATE($C$1+1988,AB37,AC37)),$AY$13:$AZ$19,2))</f>
        <v>(日)</v>
      </c>
      <c r="AE37" s="107">
        <v>7</v>
      </c>
      <c r="AF37" s="108">
        <v>22</v>
      </c>
      <c r="AG37" s="111" t="str">
        <f>IF(AE37="","",VLOOKUP(WEEKDAY(DATE($C$1+1988,AE37,AF37)),$AY$13:$AZ$19,2))</f>
        <v>(月)</v>
      </c>
      <c r="AH37" s="57">
        <f>DATE($C$1+1988,Y37,Z37)-DATE($C$1+1988,M37,N37)</f>
        <v>16</v>
      </c>
      <c r="AI37" s="22"/>
      <c r="AJ37" s="23"/>
      <c r="AK37" s="23"/>
      <c r="AL37" s="24"/>
      <c r="AM37" s="22"/>
      <c r="AN37" s="23"/>
      <c r="AO37" s="25"/>
      <c r="AP37" s="24"/>
      <c r="AQ37" s="23"/>
      <c r="AR37" s="23"/>
      <c r="AS37" s="25"/>
      <c r="AT37" s="24"/>
      <c r="AU37" s="23"/>
      <c r="AV37" s="28"/>
      <c r="AW37" s="19"/>
    </row>
    <row r="38" spans="1:52" ht="23.25" hidden="1" customHeight="1" thickBot="1">
      <c r="A38" s="134"/>
      <c r="B38" s="447"/>
      <c r="C38" s="142" t="s">
        <v>78</v>
      </c>
      <c r="D38" s="143">
        <v>6</v>
      </c>
      <c r="E38" s="125">
        <f t="shared" si="5"/>
        <v>24</v>
      </c>
      <c r="F38" s="144" t="str">
        <f t="shared" si="0"/>
        <v>(月)</v>
      </c>
      <c r="G38" s="145">
        <v>7</v>
      </c>
      <c r="H38" s="125">
        <v>1</v>
      </c>
      <c r="I38" s="126" t="str">
        <f t="shared" si="1"/>
        <v>(月)</v>
      </c>
      <c r="J38" s="143"/>
      <c r="K38" s="125"/>
      <c r="L38" s="126" t="str">
        <f t="shared" si="2"/>
        <v/>
      </c>
      <c r="M38" s="143"/>
      <c r="N38" s="125"/>
      <c r="O38" s="122" t="str">
        <f t="shared" si="3"/>
        <v/>
      </c>
      <c r="P38" s="143">
        <v>7</v>
      </c>
      <c r="Q38" s="125">
        <v>6</v>
      </c>
      <c r="R38" s="122" t="str">
        <f>IF(P38="","",VLOOKUP(WEEKDAY(DATE($C$1+1988,P38,Q38)),$AY$13:$AZ$19,2))</f>
        <v>(土)</v>
      </c>
      <c r="S38" s="143">
        <v>7</v>
      </c>
      <c r="T38" s="125">
        <v>7</v>
      </c>
      <c r="U38" s="126" t="str">
        <f>IF(S38="","",VLOOKUP(WEEKDAY(DATE($C$1+1988,S38,T38)),$AY$13:$AZ$19,2))</f>
        <v>(日)</v>
      </c>
      <c r="V38" s="143"/>
      <c r="W38" s="125"/>
      <c r="X38" s="126" t="str">
        <f t="shared" si="4"/>
        <v/>
      </c>
      <c r="Y38" s="518"/>
      <c r="Z38" s="520"/>
      <c r="AA38" s="522"/>
      <c r="AB38" s="143"/>
      <c r="AC38" s="125"/>
      <c r="AD38" s="122"/>
      <c r="AE38" s="143"/>
      <c r="AF38" s="125"/>
      <c r="AG38" s="126"/>
      <c r="AH38" s="70">
        <f>DATE($C$1+1988,Y37,Z37)-DATE($C$1+1988,S38,T38)</f>
        <v>9</v>
      </c>
      <c r="AI38" s="71"/>
      <c r="AJ38" s="72"/>
      <c r="AK38" s="72"/>
      <c r="AL38" s="73"/>
      <c r="AM38" s="71"/>
      <c r="AN38" s="72"/>
      <c r="AO38" s="74"/>
      <c r="AP38" s="230"/>
      <c r="AQ38" s="127"/>
      <c r="AR38" s="76"/>
      <c r="AS38" s="77"/>
      <c r="AT38" s="295"/>
      <c r="AU38" s="137"/>
      <c r="AV38" s="77"/>
      <c r="AW38" s="19"/>
    </row>
    <row r="39" spans="1:52" s="17" customFormat="1" ht="23.25" hidden="1" customHeight="1" thickBot="1">
      <c r="A39" s="531" t="s">
        <v>56</v>
      </c>
      <c r="B39" s="533" t="s">
        <v>57</v>
      </c>
      <c r="C39" s="533" t="s">
        <v>58</v>
      </c>
      <c r="D39" s="535" t="s">
        <v>59</v>
      </c>
      <c r="E39" s="536"/>
      <c r="F39" s="537"/>
      <c r="G39" s="541" t="s">
        <v>60</v>
      </c>
      <c r="H39" s="536"/>
      <c r="I39" s="542"/>
      <c r="J39" s="545" t="s">
        <v>61</v>
      </c>
      <c r="K39" s="546"/>
      <c r="L39" s="547"/>
      <c r="M39" s="553" t="s">
        <v>62</v>
      </c>
      <c r="N39" s="554"/>
      <c r="O39" s="554"/>
      <c r="P39" s="471" t="s">
        <v>63</v>
      </c>
      <c r="Q39" s="472"/>
      <c r="R39" s="475"/>
      <c r="S39" s="472" t="s">
        <v>64</v>
      </c>
      <c r="T39" s="472"/>
      <c r="U39" s="475"/>
      <c r="V39" s="455" t="s">
        <v>65</v>
      </c>
      <c r="W39" s="456"/>
      <c r="X39" s="457"/>
      <c r="Y39" s="449" t="s">
        <v>66</v>
      </c>
      <c r="Z39" s="450"/>
      <c r="AA39" s="451"/>
      <c r="AB39" s="455" t="s">
        <v>67</v>
      </c>
      <c r="AC39" s="456"/>
      <c r="AD39" s="457"/>
      <c r="AE39" s="455" t="s">
        <v>68</v>
      </c>
      <c r="AF39" s="456"/>
      <c r="AG39" s="457"/>
      <c r="AH39" s="551" t="s">
        <v>69</v>
      </c>
      <c r="AI39" s="477" t="s">
        <v>70</v>
      </c>
      <c r="AJ39" s="478"/>
      <c r="AK39" s="478"/>
      <c r="AL39" s="478"/>
      <c r="AM39" s="478"/>
      <c r="AN39" s="478"/>
      <c r="AO39" s="479"/>
      <c r="AP39" s="233"/>
      <c r="AQ39" s="477" t="s">
        <v>71</v>
      </c>
      <c r="AR39" s="478"/>
      <c r="AS39" s="478"/>
      <c r="AT39" s="478"/>
      <c r="AU39" s="478"/>
      <c r="AV39" s="479"/>
      <c r="AW39" s="16"/>
      <c r="AY39" s="14"/>
      <c r="AZ39" s="14"/>
    </row>
    <row r="40" spans="1:52" s="17" customFormat="1" ht="23.25" hidden="1" customHeight="1" thickBot="1">
      <c r="A40" s="532"/>
      <c r="B40" s="534"/>
      <c r="C40" s="534"/>
      <c r="D40" s="538"/>
      <c r="E40" s="539"/>
      <c r="F40" s="540"/>
      <c r="G40" s="543"/>
      <c r="H40" s="539"/>
      <c r="I40" s="544"/>
      <c r="J40" s="548"/>
      <c r="K40" s="549"/>
      <c r="L40" s="550"/>
      <c r="M40" s="555"/>
      <c r="N40" s="556"/>
      <c r="O40" s="556"/>
      <c r="P40" s="473"/>
      <c r="Q40" s="474"/>
      <c r="R40" s="476"/>
      <c r="S40" s="474"/>
      <c r="T40" s="474"/>
      <c r="U40" s="476"/>
      <c r="V40" s="458"/>
      <c r="W40" s="459"/>
      <c r="X40" s="460"/>
      <c r="Y40" s="452"/>
      <c r="Z40" s="453"/>
      <c r="AA40" s="454"/>
      <c r="AB40" s="458"/>
      <c r="AC40" s="459"/>
      <c r="AD40" s="460"/>
      <c r="AE40" s="458"/>
      <c r="AF40" s="459"/>
      <c r="AG40" s="460"/>
      <c r="AH40" s="552"/>
      <c r="AI40" s="483" t="s">
        <v>72</v>
      </c>
      <c r="AJ40" s="484"/>
      <c r="AK40" s="484"/>
      <c r="AL40" s="484"/>
      <c r="AM40" s="483" t="s">
        <v>73</v>
      </c>
      <c r="AN40" s="484"/>
      <c r="AO40" s="496"/>
      <c r="AP40" s="234"/>
      <c r="AQ40" s="483" t="s">
        <v>72</v>
      </c>
      <c r="AR40" s="484"/>
      <c r="AS40" s="496"/>
      <c r="AT40" s="234"/>
      <c r="AU40" s="483" t="s">
        <v>73</v>
      </c>
      <c r="AV40" s="496"/>
      <c r="AW40" s="16"/>
    </row>
    <row r="41" spans="1:52" ht="23.25" hidden="1" customHeight="1">
      <c r="A41" s="21" t="s">
        <v>90</v>
      </c>
      <c r="B41" s="448">
        <v>15</v>
      </c>
      <c r="C41" s="49" t="s">
        <v>75</v>
      </c>
      <c r="D41" s="50">
        <v>6</v>
      </c>
      <c r="E41" s="51">
        <v>24</v>
      </c>
      <c r="F41" s="52" t="str">
        <f t="shared" ref="F41:F68" si="6">IF(D41="","",VLOOKUP(WEEKDAY(DATE($C$1+1988,D41,E41)),$AY$13:$AZ$19,2))</f>
        <v>(月)</v>
      </c>
      <c r="G41" s="53">
        <v>7</v>
      </c>
      <c r="H41" s="51">
        <v>1</v>
      </c>
      <c r="I41" s="54" t="str">
        <f t="shared" ref="I41:I68" si="7">IF(G41="","",VLOOKUP(WEEKDAY(DATE($C$1+1988,G41,H41)),$AY$13:$AZ$19,2))</f>
        <v>(月)</v>
      </c>
      <c r="J41" s="50">
        <v>7</v>
      </c>
      <c r="K41" s="51">
        <v>6</v>
      </c>
      <c r="L41" s="54" t="str">
        <f t="shared" ref="L41:L68" si="8">IF(J41="","",VLOOKUP(WEEKDAY(DATE($C$1+1988,J41,K41)),$AY$13:$AZ$19,2))</f>
        <v>(土)</v>
      </c>
      <c r="M41" s="50">
        <v>7</v>
      </c>
      <c r="N41" s="51">
        <v>7</v>
      </c>
      <c r="O41" s="55" t="str">
        <f t="shared" ref="O41:O68" si="9">IF(M41="","",VLOOKUP(WEEKDAY(DATE($C$1+1988,M41,N41)),$AY$13:$AZ$19,2))</f>
        <v>(日)</v>
      </c>
      <c r="P41" s="50"/>
      <c r="Q41" s="51"/>
      <c r="R41" s="54"/>
      <c r="S41" s="56"/>
      <c r="T41" s="51"/>
      <c r="U41" s="54"/>
      <c r="V41" s="50">
        <v>7</v>
      </c>
      <c r="W41" s="51">
        <v>22</v>
      </c>
      <c r="X41" s="54" t="str">
        <f t="shared" ref="X41:X68" si="10">IF(V41="","",VLOOKUP(WEEKDAY(DATE($C$1+1988,V41,W41)),$AY$13:$AZ$19,2))</f>
        <v>(月)</v>
      </c>
      <c r="Y41" s="523">
        <v>7</v>
      </c>
      <c r="Z41" s="524">
        <v>23</v>
      </c>
      <c r="AA41" s="507" t="str">
        <f>IF(Y41="","",VLOOKUP(WEEKDAY(DATE($C$1+1988,Y41,Z41)),$AY$13:$AZ$19,2))</f>
        <v>(火)</v>
      </c>
      <c r="AB41" s="50">
        <v>7</v>
      </c>
      <c r="AC41" s="51">
        <v>27</v>
      </c>
      <c r="AD41" s="55" t="str">
        <f>IF(AB41="","",VLOOKUP(WEEKDAY(DATE($C$1+1988,AB41,AC41)),$AY$13:$AZ$19,2))</f>
        <v>(土)</v>
      </c>
      <c r="AE41" s="50">
        <v>7</v>
      </c>
      <c r="AF41" s="51">
        <v>28</v>
      </c>
      <c r="AG41" s="54" t="str">
        <f>IF(AE41="","",VLOOKUP(WEEKDAY(DATE($C$1+1988,AE41,AF41)),$AY$13:$AZ$19,2))</f>
        <v>(日)</v>
      </c>
      <c r="AH41" s="57">
        <f>DATE($C$1+1988,Y41,Z41)-DATE($C$1+1988,M41,N41)</f>
        <v>16</v>
      </c>
      <c r="AI41" s="22"/>
      <c r="AJ41" s="23"/>
      <c r="AK41" s="23"/>
      <c r="AL41" s="23"/>
      <c r="AM41" s="22"/>
      <c r="AN41" s="60"/>
      <c r="AO41" s="25"/>
      <c r="AP41" s="104"/>
      <c r="AQ41" s="60"/>
      <c r="AR41" s="27"/>
      <c r="AS41" s="28"/>
      <c r="AT41" s="292"/>
      <c r="AU41" s="29"/>
      <c r="AV41" s="28"/>
      <c r="AW41" s="19"/>
      <c r="AY41" s="17"/>
      <c r="AZ41" s="17"/>
    </row>
    <row r="42" spans="1:52" ht="23.25" hidden="1" customHeight="1">
      <c r="A42" s="21"/>
      <c r="B42" s="445"/>
      <c r="C42" s="146" t="s">
        <v>78</v>
      </c>
      <c r="D42" s="147">
        <v>7</v>
      </c>
      <c r="E42" s="148">
        <v>1</v>
      </c>
      <c r="F42" s="149" t="str">
        <f t="shared" si="6"/>
        <v>(月)</v>
      </c>
      <c r="G42" s="150">
        <v>7</v>
      </c>
      <c r="H42" s="148">
        <v>8</v>
      </c>
      <c r="I42" s="151" t="str">
        <f t="shared" si="7"/>
        <v>(月)</v>
      </c>
      <c r="J42" s="147"/>
      <c r="K42" s="148"/>
      <c r="L42" s="151" t="str">
        <f t="shared" si="8"/>
        <v/>
      </c>
      <c r="M42" s="147"/>
      <c r="N42" s="148"/>
      <c r="O42" s="152" t="str">
        <f t="shared" si="9"/>
        <v/>
      </c>
      <c r="P42" s="147">
        <v>7</v>
      </c>
      <c r="Q42" s="148">
        <v>13</v>
      </c>
      <c r="R42" s="63" t="str">
        <f>IF(P42="","",VLOOKUP(WEEKDAY(DATE($C$1+1988,P42,Q42)),$AY$13:$AZ$19,2))</f>
        <v>(土)</v>
      </c>
      <c r="S42" s="153">
        <v>7</v>
      </c>
      <c r="T42" s="148">
        <v>14</v>
      </c>
      <c r="U42" s="63" t="str">
        <f>IF(S42="","",VLOOKUP(WEEKDAY(DATE($C$1+1988,S42,T42)),$AY$13:$AZ$19,2))</f>
        <v>(日)</v>
      </c>
      <c r="V42" s="147"/>
      <c r="W42" s="148"/>
      <c r="X42" s="151" t="str">
        <f t="shared" si="10"/>
        <v/>
      </c>
      <c r="Y42" s="523"/>
      <c r="Z42" s="524"/>
      <c r="AA42" s="507"/>
      <c r="AB42" s="147"/>
      <c r="AC42" s="148"/>
      <c r="AD42" s="152"/>
      <c r="AE42" s="147"/>
      <c r="AF42" s="148"/>
      <c r="AG42" s="151"/>
      <c r="AH42" s="40">
        <f>DATE($C$1+1988,Y41,Z41)-DATE($C$1+1988,S42,T42)</f>
        <v>9</v>
      </c>
      <c r="AI42" s="154"/>
      <c r="AJ42" s="155"/>
      <c r="AK42" s="155"/>
      <c r="AL42" s="156"/>
      <c r="AM42" s="154"/>
      <c r="AN42" s="155"/>
      <c r="AO42" s="157"/>
      <c r="AP42" s="232"/>
      <c r="AQ42" s="154"/>
      <c r="AR42" s="96"/>
      <c r="AS42" s="158"/>
      <c r="AT42" s="297"/>
      <c r="AU42" s="154"/>
      <c r="AV42" s="157"/>
      <c r="AW42" s="19"/>
    </row>
    <row r="43" spans="1:52" ht="23.25" hidden="1" customHeight="1">
      <c r="A43" s="30"/>
      <c r="B43" s="446">
        <v>16</v>
      </c>
      <c r="C43" s="106" t="s">
        <v>75</v>
      </c>
      <c r="D43" s="107">
        <v>7</v>
      </c>
      <c r="E43" s="108">
        <v>1</v>
      </c>
      <c r="F43" s="109" t="str">
        <f t="shared" si="6"/>
        <v>(月)</v>
      </c>
      <c r="G43" s="110">
        <v>7</v>
      </c>
      <c r="H43" s="108">
        <v>8</v>
      </c>
      <c r="I43" s="111" t="str">
        <f t="shared" si="7"/>
        <v>(月)</v>
      </c>
      <c r="J43" s="107">
        <v>7</v>
      </c>
      <c r="K43" s="108">
        <v>13</v>
      </c>
      <c r="L43" s="111" t="str">
        <f t="shared" si="8"/>
        <v>(土)</v>
      </c>
      <c r="M43" s="107">
        <v>7</v>
      </c>
      <c r="N43" s="108">
        <v>14</v>
      </c>
      <c r="O43" s="112" t="str">
        <f t="shared" si="9"/>
        <v>(日)</v>
      </c>
      <c r="P43" s="107"/>
      <c r="Q43" s="108"/>
      <c r="R43" s="111"/>
      <c r="S43" s="113"/>
      <c r="T43" s="108"/>
      <c r="U43" s="111"/>
      <c r="V43" s="107">
        <v>7</v>
      </c>
      <c r="W43" s="108">
        <v>29</v>
      </c>
      <c r="X43" s="111" t="str">
        <f t="shared" si="10"/>
        <v>(月)</v>
      </c>
      <c r="Y43" s="512">
        <v>7</v>
      </c>
      <c r="Z43" s="514">
        <v>30</v>
      </c>
      <c r="AA43" s="516" t="str">
        <f>IF(Y43="","",VLOOKUP(WEEKDAY(DATE($C$1+1988,Y43,Z43)),$AY$13:$AZ$19,2))</f>
        <v>(火)</v>
      </c>
      <c r="AB43" s="107">
        <v>8</v>
      </c>
      <c r="AC43" s="108">
        <v>3</v>
      </c>
      <c r="AD43" s="112" t="str">
        <f>IF(AB43="","",VLOOKUP(WEEKDAY(DATE($C$1+1988,AB43,AC43)),$AY$13:$AZ$19,2))</f>
        <v>(土)</v>
      </c>
      <c r="AE43" s="107">
        <v>8</v>
      </c>
      <c r="AF43" s="108">
        <v>4</v>
      </c>
      <c r="AG43" s="111" t="str">
        <f>IF(AE43="","",VLOOKUP(WEEKDAY(DATE($C$1+1988,AE43,AF43)),$AY$13:$AZ$19,2))</f>
        <v>(日)</v>
      </c>
      <c r="AH43" s="57">
        <f>DATE($C$1+1988,Y43,Z43)-DATE($C$1+1988,M43,N43)</f>
        <v>16</v>
      </c>
      <c r="AI43" s="22"/>
      <c r="AJ43" s="23"/>
      <c r="AK43" s="23"/>
      <c r="AL43" s="23"/>
      <c r="AM43" s="22"/>
      <c r="AN43" s="60"/>
      <c r="AO43" s="25"/>
      <c r="AP43" s="104"/>
      <c r="AQ43" s="60"/>
      <c r="AR43" s="27"/>
      <c r="AS43" s="28"/>
      <c r="AT43" s="292"/>
      <c r="AU43" s="29"/>
      <c r="AV43" s="28"/>
      <c r="AW43" s="19"/>
    </row>
    <row r="44" spans="1:52" ht="23.25" hidden="1" customHeight="1" thickBot="1">
      <c r="A44" s="115"/>
      <c r="B44" s="447"/>
      <c r="C44" s="142" t="s">
        <v>78</v>
      </c>
      <c r="D44" s="143">
        <v>7</v>
      </c>
      <c r="E44" s="125">
        <v>8</v>
      </c>
      <c r="F44" s="144" t="str">
        <f t="shared" si="6"/>
        <v>(月)</v>
      </c>
      <c r="G44" s="145">
        <v>7</v>
      </c>
      <c r="H44" s="125">
        <v>15</v>
      </c>
      <c r="I44" s="126" t="str">
        <f t="shared" si="7"/>
        <v>(月)</v>
      </c>
      <c r="J44" s="143"/>
      <c r="K44" s="125"/>
      <c r="L44" s="126" t="str">
        <f t="shared" si="8"/>
        <v/>
      </c>
      <c r="M44" s="143"/>
      <c r="N44" s="125"/>
      <c r="O44" s="122" t="str">
        <f t="shared" si="9"/>
        <v/>
      </c>
      <c r="P44" s="143">
        <v>7</v>
      </c>
      <c r="Q44" s="125">
        <v>21</v>
      </c>
      <c r="R44" s="122" t="str">
        <f>IF(P44="","",VLOOKUP(WEEKDAY(DATE($C$1+1988,P44,Q44)),$AY$13:$AZ$19,2))</f>
        <v>(日)</v>
      </c>
      <c r="S44" s="143">
        <v>7</v>
      </c>
      <c r="T44" s="125">
        <v>22</v>
      </c>
      <c r="U44" s="126" t="str">
        <f>IF(S44="","",VLOOKUP(WEEKDAY(DATE($C$1+1988,S44,T44)),$AY$13:$AZ$19,2))</f>
        <v>(月)</v>
      </c>
      <c r="V44" s="143"/>
      <c r="W44" s="125"/>
      <c r="X44" s="126" t="str">
        <f t="shared" si="10"/>
        <v/>
      </c>
      <c r="Y44" s="525"/>
      <c r="Z44" s="526"/>
      <c r="AA44" s="527"/>
      <c r="AB44" s="143"/>
      <c r="AC44" s="125"/>
      <c r="AD44" s="122"/>
      <c r="AE44" s="143"/>
      <c r="AF44" s="125"/>
      <c r="AG44" s="126"/>
      <c r="AH44" s="70">
        <f>DATE($C$1+1988,Y43,Z43)-DATE($C$1+1988,S44,T44)</f>
        <v>8</v>
      </c>
      <c r="AI44" s="71"/>
      <c r="AJ44" s="72"/>
      <c r="AK44" s="72"/>
      <c r="AL44" s="73"/>
      <c r="AM44" s="71"/>
      <c r="AN44" s="72"/>
      <c r="AO44" s="74"/>
      <c r="AP44" s="230"/>
      <c r="AQ44" s="71"/>
      <c r="AR44" s="128"/>
      <c r="AS44" s="77"/>
      <c r="AT44" s="295"/>
      <c r="AU44" s="71"/>
      <c r="AV44" s="74"/>
      <c r="AW44" s="19"/>
    </row>
    <row r="45" spans="1:52" ht="23.25" hidden="1" customHeight="1">
      <c r="A45" s="30" t="s">
        <v>91</v>
      </c>
      <c r="B45" s="448">
        <v>17</v>
      </c>
      <c r="C45" s="79" t="s">
        <v>75</v>
      </c>
      <c r="D45" s="80">
        <v>7</v>
      </c>
      <c r="E45" s="81">
        <v>8</v>
      </c>
      <c r="F45" s="82" t="str">
        <f t="shared" si="6"/>
        <v>(月)</v>
      </c>
      <c r="G45" s="83">
        <v>7</v>
      </c>
      <c r="H45" s="81">
        <v>15</v>
      </c>
      <c r="I45" s="84" t="str">
        <f t="shared" si="7"/>
        <v>(月)</v>
      </c>
      <c r="J45" s="80">
        <v>7</v>
      </c>
      <c r="K45" s="81">
        <v>21</v>
      </c>
      <c r="L45" s="84" t="str">
        <f t="shared" si="8"/>
        <v>(日)</v>
      </c>
      <c r="M45" s="80">
        <v>7</v>
      </c>
      <c r="N45" s="81">
        <v>22</v>
      </c>
      <c r="O45" s="85" t="str">
        <f t="shared" si="9"/>
        <v>(月)</v>
      </c>
      <c r="P45" s="80"/>
      <c r="Q45" s="81"/>
      <c r="R45" s="84"/>
      <c r="S45" s="86"/>
      <c r="T45" s="81"/>
      <c r="U45" s="84"/>
      <c r="V45" s="80">
        <v>8</v>
      </c>
      <c r="W45" s="81">
        <v>5</v>
      </c>
      <c r="X45" s="84" t="str">
        <f t="shared" si="10"/>
        <v>(月)</v>
      </c>
      <c r="Y45" s="528">
        <v>8</v>
      </c>
      <c r="Z45" s="529">
        <v>6</v>
      </c>
      <c r="AA45" s="530" t="str">
        <f>IF(Y45="","",VLOOKUP(WEEKDAY(DATE($C$1+1988,Y45,Z45)),$AY$13:$AZ$19,2))</f>
        <v>(火)</v>
      </c>
      <c r="AB45" s="80">
        <v>8</v>
      </c>
      <c r="AC45" s="81">
        <v>10</v>
      </c>
      <c r="AD45" s="85" t="str">
        <f>IF(AB45="","",VLOOKUP(WEEKDAY(DATE($C$1+1988,AB45,AC45)),$AY$13:$AZ$19,2))</f>
        <v>(土)</v>
      </c>
      <c r="AE45" s="80">
        <v>8</v>
      </c>
      <c r="AF45" s="81">
        <v>11</v>
      </c>
      <c r="AG45" s="84" t="str">
        <f>IF(AE45="","",VLOOKUP(WEEKDAY(DATE($C$1+1988,AE45,AF45)),$AY$13:$AZ$19,2))</f>
        <v>(日)</v>
      </c>
      <c r="AH45" s="87">
        <f>DATE($C$1+1988,Y45,Z45)-DATE($C$1+1988,M45,N45)</f>
        <v>15</v>
      </c>
      <c r="AI45" s="88"/>
      <c r="AJ45" s="89"/>
      <c r="AK45" s="89"/>
      <c r="AL45" s="90"/>
      <c r="AM45" s="88"/>
      <c r="AN45" s="89"/>
      <c r="AO45" s="93"/>
      <c r="AP45" s="231"/>
      <c r="AQ45" s="159"/>
      <c r="AR45" s="89"/>
      <c r="AS45" s="93"/>
      <c r="AT45" s="222"/>
      <c r="AU45" s="187"/>
      <c r="AV45" s="93"/>
      <c r="AW45" s="19"/>
    </row>
    <row r="46" spans="1:52" ht="23.25" hidden="1" customHeight="1">
      <c r="A46" s="30"/>
      <c r="B46" s="445"/>
      <c r="C46" s="160" t="s">
        <v>78</v>
      </c>
      <c r="D46" s="161">
        <v>7</v>
      </c>
      <c r="E46" s="162">
        <v>15</v>
      </c>
      <c r="F46" s="35" t="str">
        <f t="shared" si="6"/>
        <v>(月)</v>
      </c>
      <c r="G46" s="163">
        <v>7</v>
      </c>
      <c r="H46" s="162">
        <v>22</v>
      </c>
      <c r="I46" s="164" t="str">
        <f t="shared" si="7"/>
        <v>(月)</v>
      </c>
      <c r="J46" s="161"/>
      <c r="K46" s="162"/>
      <c r="L46" s="164" t="str">
        <f t="shared" si="8"/>
        <v/>
      </c>
      <c r="M46" s="161"/>
      <c r="N46" s="162"/>
      <c r="O46" s="68" t="str">
        <f t="shared" si="9"/>
        <v/>
      </c>
      <c r="P46" s="161">
        <v>7</v>
      </c>
      <c r="Q46" s="162">
        <v>27</v>
      </c>
      <c r="R46" s="164" t="str">
        <f>IF(P46="","",VLOOKUP(WEEKDAY(DATE($C$1+1988,P46,Q46)),$AY$13:$AZ$19,2))</f>
        <v>(土)</v>
      </c>
      <c r="S46" s="69">
        <v>7</v>
      </c>
      <c r="T46" s="162">
        <v>28</v>
      </c>
      <c r="U46" s="164" t="str">
        <f>IF(S46="","",VLOOKUP(WEEKDAY(DATE($C$1+1988,S46,T46)),$AY$13:$AZ$19,2))</f>
        <v>(日)</v>
      </c>
      <c r="V46" s="161"/>
      <c r="W46" s="162"/>
      <c r="X46" s="164" t="str">
        <f t="shared" si="10"/>
        <v/>
      </c>
      <c r="Y46" s="517"/>
      <c r="Z46" s="519"/>
      <c r="AA46" s="521"/>
      <c r="AB46" s="161"/>
      <c r="AC46" s="162"/>
      <c r="AD46" s="68"/>
      <c r="AE46" s="161"/>
      <c r="AF46" s="162"/>
      <c r="AG46" s="164"/>
      <c r="AH46" s="97">
        <f>DATE($C$1+1988,Y45,Z45)-DATE($C$1+1988,S46,T46)</f>
        <v>9</v>
      </c>
      <c r="AI46" s="98"/>
      <c r="AJ46" s="42"/>
      <c r="AK46" s="42"/>
      <c r="AL46" s="43"/>
      <c r="AM46" s="98"/>
      <c r="AN46" s="42"/>
      <c r="AO46" s="44"/>
      <c r="AP46" s="229"/>
      <c r="AQ46" s="141"/>
      <c r="AR46" s="42"/>
      <c r="AS46" s="47"/>
      <c r="AT46" s="291"/>
      <c r="AU46" s="48"/>
      <c r="AV46" s="47"/>
      <c r="AW46" s="19"/>
    </row>
    <row r="47" spans="1:52" ht="23.25" hidden="1" customHeight="1">
      <c r="A47" s="30"/>
      <c r="B47" s="446">
        <v>18</v>
      </c>
      <c r="C47" s="106" t="s">
        <v>75</v>
      </c>
      <c r="D47" s="107">
        <v>7</v>
      </c>
      <c r="E47" s="108">
        <v>15</v>
      </c>
      <c r="F47" s="109" t="str">
        <f t="shared" si="6"/>
        <v>(月)</v>
      </c>
      <c r="G47" s="110">
        <v>7</v>
      </c>
      <c r="H47" s="108">
        <v>22</v>
      </c>
      <c r="I47" s="111" t="str">
        <f t="shared" si="7"/>
        <v>(月)</v>
      </c>
      <c r="J47" s="107">
        <v>7</v>
      </c>
      <c r="K47" s="108">
        <v>27</v>
      </c>
      <c r="L47" s="111" t="str">
        <f t="shared" si="8"/>
        <v>(土)</v>
      </c>
      <c r="M47" s="107">
        <v>7</v>
      </c>
      <c r="N47" s="108">
        <v>28</v>
      </c>
      <c r="O47" s="112" t="str">
        <f t="shared" si="9"/>
        <v>(日)</v>
      </c>
      <c r="P47" s="107"/>
      <c r="Q47" s="108"/>
      <c r="R47" s="111"/>
      <c r="S47" s="113"/>
      <c r="T47" s="108"/>
      <c r="U47" s="111"/>
      <c r="V47" s="107">
        <v>8</v>
      </c>
      <c r="W47" s="108">
        <v>19</v>
      </c>
      <c r="X47" s="111" t="str">
        <f t="shared" si="10"/>
        <v>(月)</v>
      </c>
      <c r="Y47" s="517">
        <v>8</v>
      </c>
      <c r="Z47" s="519">
        <v>20</v>
      </c>
      <c r="AA47" s="521" t="str">
        <f>IF(Y47="","",VLOOKUP(WEEKDAY(DATE($C$1+1988,Y47,Z47)),$AY$13:$AZ$19,2))</f>
        <v>(火)</v>
      </c>
      <c r="AB47" s="107">
        <v>8</v>
      </c>
      <c r="AC47" s="108">
        <v>24</v>
      </c>
      <c r="AD47" s="112" t="str">
        <f>IF(AB47="","",VLOOKUP(WEEKDAY(DATE($C$1+1988,AB47,AC47)),$AY$13:$AZ$19,2))</f>
        <v>(土)</v>
      </c>
      <c r="AE47" s="107">
        <v>8</v>
      </c>
      <c r="AF47" s="108">
        <v>25</v>
      </c>
      <c r="AG47" s="111" t="str">
        <f>IF(AE47="","",VLOOKUP(WEEKDAY(DATE($C$1+1988,AE47,AF47)),$AY$13:$AZ$19,2))</f>
        <v>(日)</v>
      </c>
      <c r="AH47" s="129">
        <f>DATE($C$1+1988,Y47,Z47)-DATE($C$1+1988,M47,N47)</f>
        <v>23</v>
      </c>
      <c r="AI47" s="22"/>
      <c r="AJ47" s="23"/>
      <c r="AK47" s="23"/>
      <c r="AL47" s="24"/>
      <c r="AM47" s="22"/>
      <c r="AN47" s="23"/>
      <c r="AO47" s="25"/>
      <c r="AP47" s="104"/>
      <c r="AQ47" s="60"/>
      <c r="AR47" s="60"/>
      <c r="AS47" s="25"/>
      <c r="AT47" s="104"/>
      <c r="AU47" s="29"/>
      <c r="AV47" s="28"/>
      <c r="AW47" s="19"/>
    </row>
    <row r="48" spans="1:52" ht="23.25" hidden="1" customHeight="1">
      <c r="A48" s="30"/>
      <c r="B48" s="445"/>
      <c r="C48" s="160" t="s">
        <v>78</v>
      </c>
      <c r="D48" s="161">
        <v>7</v>
      </c>
      <c r="E48" s="162">
        <v>22</v>
      </c>
      <c r="F48" s="35" t="str">
        <f t="shared" si="6"/>
        <v>(月)</v>
      </c>
      <c r="G48" s="163">
        <v>7</v>
      </c>
      <c r="H48" s="162">
        <v>29</v>
      </c>
      <c r="I48" s="164" t="str">
        <f t="shared" si="7"/>
        <v>(月)</v>
      </c>
      <c r="J48" s="161"/>
      <c r="K48" s="162"/>
      <c r="L48" s="164" t="str">
        <f t="shared" si="8"/>
        <v/>
      </c>
      <c r="M48" s="161"/>
      <c r="N48" s="162"/>
      <c r="O48" s="68" t="str">
        <f t="shared" si="9"/>
        <v/>
      </c>
      <c r="P48" s="161">
        <v>8</v>
      </c>
      <c r="Q48" s="162">
        <v>3</v>
      </c>
      <c r="R48" s="164" t="str">
        <f>IF(P48="","",VLOOKUP(WEEKDAY(DATE($C$1+1988,P48,Q48)),$AY$13:$AZ$19,2))</f>
        <v>(土)</v>
      </c>
      <c r="S48" s="69">
        <v>8</v>
      </c>
      <c r="T48" s="162">
        <v>4</v>
      </c>
      <c r="U48" s="164" t="str">
        <f>IF(S48="","",VLOOKUP(WEEKDAY(DATE($C$1+1988,S48,T48)),$AY$13:$AZ$19,2))</f>
        <v>(日)</v>
      </c>
      <c r="V48" s="161"/>
      <c r="W48" s="162"/>
      <c r="X48" s="164" t="str">
        <f t="shared" si="10"/>
        <v/>
      </c>
      <c r="Y48" s="517"/>
      <c r="Z48" s="519"/>
      <c r="AA48" s="521"/>
      <c r="AB48" s="161"/>
      <c r="AC48" s="162"/>
      <c r="AD48" s="68"/>
      <c r="AE48" s="161"/>
      <c r="AF48" s="162"/>
      <c r="AG48" s="164"/>
      <c r="AH48" s="97">
        <f>DATE($C$1+1988,Y47,Z47)-DATE($C$1+1988,S48,T48)</f>
        <v>16</v>
      </c>
      <c r="AI48" s="98"/>
      <c r="AJ48" s="42"/>
      <c r="AK48" s="42"/>
      <c r="AL48" s="43"/>
      <c r="AM48" s="98"/>
      <c r="AN48" s="42"/>
      <c r="AO48" s="44"/>
      <c r="AP48" s="229"/>
      <c r="AQ48" s="141"/>
      <c r="AR48" s="42"/>
      <c r="AS48" s="47"/>
      <c r="AT48" s="291"/>
      <c r="AU48" s="48"/>
      <c r="AV48" s="47"/>
      <c r="AW48" s="19"/>
    </row>
    <row r="49" spans="1:49" ht="23.25" hidden="1" customHeight="1" thickBot="1">
      <c r="A49" s="21"/>
      <c r="B49" s="446">
        <v>19</v>
      </c>
      <c r="C49" s="106" t="s">
        <v>75</v>
      </c>
      <c r="D49" s="107">
        <v>7</v>
      </c>
      <c r="E49" s="108">
        <v>22</v>
      </c>
      <c r="F49" s="109" t="str">
        <f t="shared" si="6"/>
        <v>(月)</v>
      </c>
      <c r="G49" s="110">
        <v>7</v>
      </c>
      <c r="H49" s="108">
        <v>29</v>
      </c>
      <c r="I49" s="111" t="str">
        <f t="shared" si="7"/>
        <v>(月)</v>
      </c>
      <c r="J49" s="107">
        <v>8</v>
      </c>
      <c r="K49" s="108">
        <v>3</v>
      </c>
      <c r="L49" s="111" t="str">
        <f t="shared" si="8"/>
        <v>(土)</v>
      </c>
      <c r="M49" s="107">
        <v>8</v>
      </c>
      <c r="N49" s="108">
        <v>4</v>
      </c>
      <c r="O49" s="55" t="str">
        <f t="shared" si="9"/>
        <v>(日)</v>
      </c>
      <c r="P49" s="50"/>
      <c r="Q49" s="51"/>
      <c r="R49" s="111"/>
      <c r="S49" s="56"/>
      <c r="T49" s="51"/>
      <c r="U49" s="111"/>
      <c r="V49" s="107">
        <v>8</v>
      </c>
      <c r="W49" s="108">
        <v>26</v>
      </c>
      <c r="X49" s="111" t="str">
        <f t="shared" si="10"/>
        <v>(月)</v>
      </c>
      <c r="Y49" s="518">
        <v>8</v>
      </c>
      <c r="Z49" s="520">
        <v>27</v>
      </c>
      <c r="AA49" s="522" t="str">
        <f>IF(Y49="","",VLOOKUP(WEEKDAY(DATE($C$1+1988,Y49,Z49)),$AY$13:$AZ$19,2))</f>
        <v>(火)</v>
      </c>
      <c r="AB49" s="107">
        <v>8</v>
      </c>
      <c r="AC49" s="108">
        <v>31</v>
      </c>
      <c r="AD49" s="112" t="str">
        <f>IF(AB49="","",VLOOKUP(WEEKDAY(DATE($C$1+1988,AB49,AC49)),$AY$13:$AZ$19,2))</f>
        <v>(土)</v>
      </c>
      <c r="AE49" s="107">
        <v>9</v>
      </c>
      <c r="AF49" s="108">
        <v>1</v>
      </c>
      <c r="AG49" s="111" t="str">
        <f>IF(AE49="","",VLOOKUP(WEEKDAY(DATE($C$1+1988,AE49,AF49)),$AY$13:$AZ$19,2))</f>
        <v>(日)</v>
      </c>
      <c r="AH49" s="129">
        <f>DATE($C$1+1988,Y49,Z49)-DATE($C$1+1988,M49,N49)</f>
        <v>23</v>
      </c>
      <c r="AI49" s="22"/>
      <c r="AJ49" s="23"/>
      <c r="AK49" s="23"/>
      <c r="AL49" s="24"/>
      <c r="AM49" s="22"/>
      <c r="AN49" s="23"/>
      <c r="AO49" s="25"/>
      <c r="AP49" s="104"/>
      <c r="AQ49" s="60"/>
      <c r="AR49" s="60"/>
      <c r="AS49" s="28"/>
      <c r="AT49" s="292"/>
      <c r="AU49" s="29"/>
      <c r="AV49" s="28"/>
      <c r="AW49" s="19"/>
    </row>
    <row r="50" spans="1:49" ht="23.25" hidden="1" customHeight="1" thickBot="1">
      <c r="A50" s="134"/>
      <c r="B50" s="447"/>
      <c r="C50" s="142" t="s">
        <v>78</v>
      </c>
      <c r="D50" s="143">
        <v>8</v>
      </c>
      <c r="E50" s="125">
        <v>4</v>
      </c>
      <c r="F50" s="144" t="str">
        <f t="shared" si="6"/>
        <v>(日)</v>
      </c>
      <c r="G50" s="145">
        <v>8</v>
      </c>
      <c r="H50" s="125">
        <v>10</v>
      </c>
      <c r="I50" s="126" t="str">
        <f t="shared" si="7"/>
        <v>(土)</v>
      </c>
      <c r="J50" s="143"/>
      <c r="K50" s="125"/>
      <c r="L50" s="126" t="str">
        <f t="shared" si="8"/>
        <v/>
      </c>
      <c r="M50" s="143"/>
      <c r="N50" s="125"/>
      <c r="O50" s="122" t="str">
        <f t="shared" si="9"/>
        <v/>
      </c>
      <c r="P50" s="143">
        <v>8</v>
      </c>
      <c r="Q50" s="125">
        <v>17</v>
      </c>
      <c r="R50" s="126" t="str">
        <f>IF(P50="","",VLOOKUP(WEEKDAY(DATE($C$1+1988,P50,Q50)),$AY$13:$AZ$19,2))</f>
        <v>(土)</v>
      </c>
      <c r="S50" s="123">
        <v>8</v>
      </c>
      <c r="T50" s="125">
        <v>18</v>
      </c>
      <c r="U50" s="126" t="str">
        <f>IF(S50="","",VLOOKUP(WEEKDAY(DATE($C$1+1988,S50,T50)),$AY$13:$AZ$19,2))</f>
        <v>(日)</v>
      </c>
      <c r="V50" s="143"/>
      <c r="W50" s="125"/>
      <c r="X50" s="126" t="str">
        <f t="shared" si="10"/>
        <v/>
      </c>
      <c r="Y50" s="557"/>
      <c r="Z50" s="558"/>
      <c r="AA50" s="559"/>
      <c r="AB50" s="143"/>
      <c r="AC50" s="125"/>
      <c r="AD50" s="122"/>
      <c r="AE50" s="143"/>
      <c r="AF50" s="125"/>
      <c r="AG50" s="126"/>
      <c r="AH50" s="70">
        <f>DATE($C$1+1988,Y49,Z49)-DATE($C$1+1988,S50,T50)</f>
        <v>9</v>
      </c>
      <c r="AI50" s="71"/>
      <c r="AJ50" s="72"/>
      <c r="AK50" s="72"/>
      <c r="AL50" s="73"/>
      <c r="AM50" s="71"/>
      <c r="AN50" s="72"/>
      <c r="AO50" s="74"/>
      <c r="AP50" s="230"/>
      <c r="AQ50" s="127"/>
      <c r="AR50" s="76"/>
      <c r="AS50" s="77"/>
      <c r="AT50" s="295"/>
      <c r="AU50" s="137"/>
      <c r="AV50" s="77"/>
      <c r="AW50" s="19"/>
    </row>
    <row r="51" spans="1:49" ht="23.25" hidden="1" customHeight="1" thickBot="1">
      <c r="A51" s="78" t="s">
        <v>92</v>
      </c>
      <c r="B51" s="448">
        <v>20</v>
      </c>
      <c r="C51" s="79" t="s">
        <v>75</v>
      </c>
      <c r="D51" s="80">
        <v>8</v>
      </c>
      <c r="E51" s="81">
        <v>5</v>
      </c>
      <c r="F51" s="82" t="str">
        <f t="shared" si="6"/>
        <v>(月)</v>
      </c>
      <c r="G51" s="83">
        <v>8</v>
      </c>
      <c r="H51" s="81">
        <v>10</v>
      </c>
      <c r="I51" s="84" t="str">
        <f t="shared" si="7"/>
        <v>(土)</v>
      </c>
      <c r="J51" s="80">
        <v>8</v>
      </c>
      <c r="K51" s="81">
        <v>17</v>
      </c>
      <c r="L51" s="84" t="str">
        <f t="shared" si="8"/>
        <v>(土)</v>
      </c>
      <c r="M51" s="80">
        <v>8</v>
      </c>
      <c r="N51" s="81">
        <v>18</v>
      </c>
      <c r="O51" s="85" t="str">
        <f t="shared" si="9"/>
        <v>(日)</v>
      </c>
      <c r="P51" s="80"/>
      <c r="Q51" s="81"/>
      <c r="R51" s="84"/>
      <c r="S51" s="86"/>
      <c r="T51" s="81"/>
      <c r="U51" s="84"/>
      <c r="V51" s="80">
        <v>9</v>
      </c>
      <c r="W51" s="81">
        <v>2</v>
      </c>
      <c r="X51" s="84" t="str">
        <f t="shared" si="10"/>
        <v>(月)</v>
      </c>
      <c r="Y51" s="557">
        <v>9</v>
      </c>
      <c r="Z51" s="558">
        <v>3</v>
      </c>
      <c r="AA51" s="559" t="str">
        <f>IF(Y51="","",VLOOKUP(WEEKDAY(DATE($C$1+1988,Y51,Z51)),$AY$13:$AZ$19,2))</f>
        <v>(火)</v>
      </c>
      <c r="AB51" s="80">
        <v>9</v>
      </c>
      <c r="AC51" s="81">
        <v>7</v>
      </c>
      <c r="AD51" s="85" t="str">
        <f>IF(AB51="","",VLOOKUP(WEEKDAY(DATE($C$1+1988,AB51,AC51)),$AY$13:$AZ$19,2))</f>
        <v>(土)</v>
      </c>
      <c r="AE51" s="80">
        <v>9</v>
      </c>
      <c r="AF51" s="81">
        <v>8</v>
      </c>
      <c r="AG51" s="84" t="str">
        <f>IF(AE51="","",VLOOKUP(WEEKDAY(DATE($C$1+1988,AE51,AF51)),$AY$13:$AZ$19,2))</f>
        <v>(日)</v>
      </c>
      <c r="AH51" s="87">
        <f>DATE($C$1+1988,Y51,Z51)-DATE($C$1+1988,M51,N51)</f>
        <v>16</v>
      </c>
      <c r="AI51" s="88"/>
      <c r="AJ51" s="89"/>
      <c r="AK51" s="89"/>
      <c r="AL51" s="90"/>
      <c r="AM51" s="88"/>
      <c r="AN51" s="89"/>
      <c r="AO51" s="93"/>
      <c r="AP51" s="222"/>
      <c r="AQ51" s="138"/>
      <c r="AR51" s="165"/>
      <c r="AS51" s="94"/>
      <c r="AT51" s="296"/>
      <c r="AU51" s="139"/>
      <c r="AV51" s="94"/>
      <c r="AW51" s="19"/>
    </row>
    <row r="52" spans="1:49" ht="23.25" hidden="1" customHeight="1">
      <c r="A52" s="21"/>
      <c r="B52" s="445"/>
      <c r="C52" s="160" t="s">
        <v>78</v>
      </c>
      <c r="D52" s="161">
        <v>8</v>
      </c>
      <c r="E52" s="162">
        <v>12</v>
      </c>
      <c r="F52" s="35" t="str">
        <f t="shared" si="6"/>
        <v>(月)</v>
      </c>
      <c r="G52" s="163">
        <v>8</v>
      </c>
      <c r="H52" s="162">
        <v>19</v>
      </c>
      <c r="I52" s="164" t="str">
        <f t="shared" si="7"/>
        <v>(月)</v>
      </c>
      <c r="J52" s="161"/>
      <c r="K52" s="162"/>
      <c r="L52" s="164" t="str">
        <f t="shared" si="8"/>
        <v/>
      </c>
      <c r="M52" s="161"/>
      <c r="N52" s="162"/>
      <c r="O52" s="68" t="str">
        <f t="shared" si="9"/>
        <v/>
      </c>
      <c r="P52" s="161">
        <v>8</v>
      </c>
      <c r="Q52" s="162">
        <v>24</v>
      </c>
      <c r="R52" s="164" t="str">
        <f>IF(P52="","",VLOOKUP(WEEKDAY(DATE($C$1+1988,P52,Q52)),$AY$13:$AZ$19,2))</f>
        <v>(土)</v>
      </c>
      <c r="S52" s="69">
        <v>8</v>
      </c>
      <c r="T52" s="162">
        <v>25</v>
      </c>
      <c r="U52" s="164" t="str">
        <f>IF(S52="","",VLOOKUP(WEEKDAY(DATE($C$1+1988,S52,T52)),$AY$13:$AZ$19,2))</f>
        <v>(日)</v>
      </c>
      <c r="V52" s="161"/>
      <c r="W52" s="162"/>
      <c r="X52" s="164" t="str">
        <f t="shared" si="10"/>
        <v/>
      </c>
      <c r="Y52" s="528"/>
      <c r="Z52" s="529"/>
      <c r="AA52" s="530"/>
      <c r="AB52" s="161"/>
      <c r="AC52" s="162"/>
      <c r="AD52" s="68"/>
      <c r="AE52" s="161"/>
      <c r="AF52" s="162"/>
      <c r="AG52" s="164"/>
      <c r="AH52" s="97">
        <f>DATE($C$1+1988,Y51,Z51)-DATE($C$1+1988,S52,T52)</f>
        <v>9</v>
      </c>
      <c r="AI52" s="98"/>
      <c r="AJ52" s="42"/>
      <c r="AK52" s="42"/>
      <c r="AL52" s="43"/>
      <c r="AM52" s="98"/>
      <c r="AN52" s="42"/>
      <c r="AO52" s="44"/>
      <c r="AP52" s="229"/>
      <c r="AQ52" s="45"/>
      <c r="AR52" s="46"/>
      <c r="AS52" s="47"/>
      <c r="AT52" s="291"/>
      <c r="AU52" s="48"/>
      <c r="AV52" s="47"/>
      <c r="AW52" s="19"/>
    </row>
    <row r="53" spans="1:49" ht="23.25" hidden="1" customHeight="1">
      <c r="A53" s="21"/>
      <c r="B53" s="446">
        <v>21</v>
      </c>
      <c r="C53" s="106" t="s">
        <v>75</v>
      </c>
      <c r="D53" s="107">
        <v>8</v>
      </c>
      <c r="E53" s="108">
        <v>12</v>
      </c>
      <c r="F53" s="109" t="str">
        <f t="shared" si="6"/>
        <v>(月)</v>
      </c>
      <c r="G53" s="110">
        <v>8</v>
      </c>
      <c r="H53" s="108">
        <v>19</v>
      </c>
      <c r="I53" s="111" t="str">
        <f t="shared" si="7"/>
        <v>(月)</v>
      </c>
      <c r="J53" s="107">
        <v>8</v>
      </c>
      <c r="K53" s="108">
        <v>24</v>
      </c>
      <c r="L53" s="111" t="str">
        <f t="shared" si="8"/>
        <v>(土)</v>
      </c>
      <c r="M53" s="107">
        <v>8</v>
      </c>
      <c r="N53" s="108">
        <v>25</v>
      </c>
      <c r="O53" s="55" t="str">
        <f t="shared" si="9"/>
        <v>(日)</v>
      </c>
      <c r="P53" s="50"/>
      <c r="Q53" s="51"/>
      <c r="R53" s="111"/>
      <c r="S53" s="56"/>
      <c r="T53" s="51"/>
      <c r="U53" s="111"/>
      <c r="V53" s="107">
        <v>9</v>
      </c>
      <c r="W53" s="108">
        <v>9</v>
      </c>
      <c r="X53" s="111" t="str">
        <f t="shared" si="10"/>
        <v>(月)</v>
      </c>
      <c r="Y53" s="512">
        <v>9</v>
      </c>
      <c r="Z53" s="514">
        <v>10</v>
      </c>
      <c r="AA53" s="560" t="str">
        <f>IF(Y53="","",VLOOKUP(WEEKDAY(DATE($C$1+1988,Y53,Z53)),$AY$13:$AZ$19,2))</f>
        <v>(火)</v>
      </c>
      <c r="AB53" s="107">
        <v>9</v>
      </c>
      <c r="AC53" s="108">
        <v>14</v>
      </c>
      <c r="AD53" s="112" t="str">
        <f>IF(AB53="","",VLOOKUP(WEEKDAY(DATE($C$1+1988,AB53,AC53)),$AY$13:$AZ$19,2))</f>
        <v>(土)</v>
      </c>
      <c r="AE53" s="107">
        <v>9</v>
      </c>
      <c r="AF53" s="108">
        <v>15</v>
      </c>
      <c r="AG53" s="111" t="str">
        <f>IF(AE53="","",VLOOKUP(WEEKDAY(DATE($C$1+1988,AE53,AF53)),$AY$13:$AZ$19,2))</f>
        <v>(日)</v>
      </c>
      <c r="AH53" s="129">
        <f>DATE($C$1+1988,Y53,Z53)-DATE($C$1+1988,M53,N53)</f>
        <v>16</v>
      </c>
      <c r="AI53" s="22"/>
      <c r="AJ53" s="23"/>
      <c r="AK53" s="23"/>
      <c r="AL53" s="24"/>
      <c r="AM53" s="22"/>
      <c r="AN53" s="23"/>
      <c r="AO53" s="25"/>
      <c r="AP53" s="104"/>
      <c r="AQ53" s="60"/>
      <c r="AR53" s="27"/>
      <c r="AS53" s="28"/>
      <c r="AT53" s="292"/>
      <c r="AU53" s="29"/>
      <c r="AV53" s="28"/>
      <c r="AW53" s="19"/>
    </row>
    <row r="54" spans="1:49" ht="23.25" hidden="1" customHeight="1">
      <c r="A54" s="21"/>
      <c r="B54" s="445"/>
      <c r="C54" s="160" t="s">
        <v>78</v>
      </c>
      <c r="D54" s="161">
        <v>8</v>
      </c>
      <c r="E54" s="162">
        <v>19</v>
      </c>
      <c r="F54" s="35" t="str">
        <f t="shared" si="6"/>
        <v>(月)</v>
      </c>
      <c r="G54" s="163">
        <v>8</v>
      </c>
      <c r="H54" s="162">
        <v>26</v>
      </c>
      <c r="I54" s="164" t="str">
        <f t="shared" si="7"/>
        <v>(月)</v>
      </c>
      <c r="J54" s="161"/>
      <c r="K54" s="162"/>
      <c r="L54" s="164" t="str">
        <f t="shared" si="8"/>
        <v/>
      </c>
      <c r="M54" s="161"/>
      <c r="N54" s="162"/>
      <c r="O54" s="68" t="str">
        <f t="shared" si="9"/>
        <v/>
      </c>
      <c r="P54" s="161">
        <v>8</v>
      </c>
      <c r="Q54" s="162">
        <v>31</v>
      </c>
      <c r="R54" s="164" t="str">
        <f>IF(P54="","",VLOOKUP(WEEKDAY(DATE($C$1+1988,P54,Q54)),$AY$13:$AZ$19,2))</f>
        <v>(土)</v>
      </c>
      <c r="S54" s="69">
        <v>9</v>
      </c>
      <c r="T54" s="162">
        <v>1</v>
      </c>
      <c r="U54" s="164" t="str">
        <f>IF(S54="","",VLOOKUP(WEEKDAY(DATE($C$1+1988,S54,T54)),$AY$13:$AZ$19,2))</f>
        <v>(日)</v>
      </c>
      <c r="V54" s="161"/>
      <c r="W54" s="162"/>
      <c r="X54" s="164" t="str">
        <f t="shared" si="10"/>
        <v/>
      </c>
      <c r="Y54" s="513"/>
      <c r="Z54" s="515"/>
      <c r="AA54" s="561"/>
      <c r="AB54" s="161"/>
      <c r="AC54" s="162"/>
      <c r="AD54" s="68"/>
      <c r="AE54" s="161"/>
      <c r="AF54" s="162"/>
      <c r="AG54" s="164"/>
      <c r="AH54" s="97">
        <f>DATE($C$1+1988,Y53,Z53)-DATE($C$1+1988,S54,T54)</f>
        <v>9</v>
      </c>
      <c r="AI54" s="98"/>
      <c r="AJ54" s="42"/>
      <c r="AK54" s="42"/>
      <c r="AL54" s="43"/>
      <c r="AM54" s="98"/>
      <c r="AN54" s="42"/>
      <c r="AO54" s="44"/>
      <c r="AP54" s="229"/>
      <c r="AQ54" s="45"/>
      <c r="AR54" s="46"/>
      <c r="AS54" s="47"/>
      <c r="AT54" s="291"/>
      <c r="AU54" s="48"/>
      <c r="AV54" s="47"/>
      <c r="AW54" s="19"/>
    </row>
    <row r="55" spans="1:49" ht="23.25" hidden="1" customHeight="1">
      <c r="A55" s="30"/>
      <c r="B55" s="446">
        <v>22</v>
      </c>
      <c r="C55" s="106" t="s">
        <v>75</v>
      </c>
      <c r="D55" s="107">
        <v>8</v>
      </c>
      <c r="E55" s="108">
        <v>19</v>
      </c>
      <c r="F55" s="109" t="str">
        <f t="shared" si="6"/>
        <v>(月)</v>
      </c>
      <c r="G55" s="110">
        <v>8</v>
      </c>
      <c r="H55" s="108">
        <v>26</v>
      </c>
      <c r="I55" s="111" t="str">
        <f t="shared" si="7"/>
        <v>(月)</v>
      </c>
      <c r="J55" s="107">
        <v>8</v>
      </c>
      <c r="K55" s="108">
        <v>31</v>
      </c>
      <c r="L55" s="111" t="str">
        <f t="shared" si="8"/>
        <v>(土)</v>
      </c>
      <c r="M55" s="107">
        <v>9</v>
      </c>
      <c r="N55" s="108">
        <v>1</v>
      </c>
      <c r="O55" s="112" t="str">
        <f t="shared" si="9"/>
        <v>(日)</v>
      </c>
      <c r="P55" s="107"/>
      <c r="Q55" s="108"/>
      <c r="R55" s="111"/>
      <c r="S55" s="113"/>
      <c r="T55" s="108"/>
      <c r="U55" s="111"/>
      <c r="V55" s="107">
        <v>9</v>
      </c>
      <c r="W55" s="108">
        <v>16</v>
      </c>
      <c r="X55" s="111" t="str">
        <f t="shared" si="10"/>
        <v>(月)</v>
      </c>
      <c r="Y55" s="512">
        <v>9</v>
      </c>
      <c r="Z55" s="514">
        <v>17</v>
      </c>
      <c r="AA55" s="516" t="str">
        <f>IF(Y55="","",VLOOKUP(WEEKDAY(DATE($C$1+1988,Y55,Z55)),$AY$13:$AZ$19,2))</f>
        <v>(火)</v>
      </c>
      <c r="AB55" s="107">
        <v>9</v>
      </c>
      <c r="AC55" s="108">
        <v>24</v>
      </c>
      <c r="AD55" s="112" t="str">
        <f>IF(AB55="","",VLOOKUP(WEEKDAY(DATE($C$1+1988,AB55,AC55)),$AY$13:$AZ$19,2))</f>
        <v>(火)</v>
      </c>
      <c r="AE55" s="107">
        <v>9</v>
      </c>
      <c r="AF55" s="108">
        <v>25</v>
      </c>
      <c r="AG55" s="111" t="str">
        <f>IF(AE55="","",VLOOKUP(WEEKDAY(DATE($C$1+1988,AE55,AF55)),$AY$13:$AZ$19,2))</f>
        <v>(水)</v>
      </c>
      <c r="AH55" s="129">
        <f>DATE($C$1+1988,Y55,Z55)-DATE($C$1+1988,M55,N55)</f>
        <v>16</v>
      </c>
      <c r="AI55" s="22"/>
      <c r="AJ55" s="60"/>
      <c r="AK55" s="23"/>
      <c r="AL55" s="24"/>
      <c r="AM55" s="22"/>
      <c r="AN55" s="23"/>
      <c r="AO55" s="25"/>
      <c r="AP55" s="104"/>
      <c r="AQ55" s="60"/>
      <c r="AR55" s="23"/>
      <c r="AS55" s="25"/>
      <c r="AT55" s="104"/>
      <c r="AU55" s="29"/>
      <c r="AV55" s="28"/>
      <c r="AW55" s="19"/>
    </row>
    <row r="56" spans="1:49" ht="23.25" hidden="1" customHeight="1">
      <c r="A56" s="30"/>
      <c r="B56" s="445"/>
      <c r="C56" s="160" t="s">
        <v>78</v>
      </c>
      <c r="D56" s="161">
        <v>8</v>
      </c>
      <c r="E56" s="162">
        <v>26</v>
      </c>
      <c r="F56" s="35" t="str">
        <f t="shared" si="6"/>
        <v>(月)</v>
      </c>
      <c r="G56" s="163">
        <v>9</v>
      </c>
      <c r="H56" s="162">
        <v>2</v>
      </c>
      <c r="I56" s="164" t="str">
        <f t="shared" si="7"/>
        <v>(月)</v>
      </c>
      <c r="J56" s="161"/>
      <c r="K56" s="162"/>
      <c r="L56" s="164" t="str">
        <f t="shared" si="8"/>
        <v/>
      </c>
      <c r="M56" s="161"/>
      <c r="N56" s="162"/>
      <c r="O56" s="68" t="str">
        <f t="shared" si="9"/>
        <v/>
      </c>
      <c r="P56" s="161">
        <v>9</v>
      </c>
      <c r="Q56" s="162">
        <v>7</v>
      </c>
      <c r="R56" s="164" t="str">
        <f>IF(P56="","",VLOOKUP(WEEKDAY(DATE($C$1+1988,P56,Q56)),$AY$13:$AZ$19,2))</f>
        <v>(土)</v>
      </c>
      <c r="S56" s="69">
        <v>9</v>
      </c>
      <c r="T56" s="162">
        <v>8</v>
      </c>
      <c r="U56" s="164" t="str">
        <f>IF(S56="","",VLOOKUP(WEEKDAY(DATE($C$1+1988,S56,T56)),$AY$13:$AZ$19,2))</f>
        <v>(日)</v>
      </c>
      <c r="V56" s="161"/>
      <c r="W56" s="162"/>
      <c r="X56" s="164" t="str">
        <f t="shared" si="10"/>
        <v/>
      </c>
      <c r="Y56" s="513"/>
      <c r="Z56" s="515"/>
      <c r="AA56" s="508"/>
      <c r="AB56" s="161"/>
      <c r="AC56" s="162"/>
      <c r="AD56" s="68"/>
      <c r="AE56" s="161"/>
      <c r="AF56" s="162"/>
      <c r="AG56" s="164"/>
      <c r="AH56" s="97">
        <f>DATE($C$1+1988,Y55,Z55)-DATE($C$1+1988,S56,T56)</f>
        <v>9</v>
      </c>
      <c r="AI56" s="98"/>
      <c r="AJ56" s="42"/>
      <c r="AK56" s="42"/>
      <c r="AL56" s="43"/>
      <c r="AM56" s="98"/>
      <c r="AN56" s="42"/>
      <c r="AO56" s="44"/>
      <c r="AP56" s="229"/>
      <c r="AQ56" s="45"/>
      <c r="AR56" s="46"/>
      <c r="AS56" s="47"/>
      <c r="AT56" s="291"/>
      <c r="AU56" s="48"/>
      <c r="AV56" s="47"/>
      <c r="AW56" s="19"/>
    </row>
    <row r="57" spans="1:49" ht="23.25" hidden="1" customHeight="1" thickBot="1">
      <c r="A57" s="30"/>
      <c r="B57" s="446">
        <v>23</v>
      </c>
      <c r="C57" s="49" t="s">
        <v>75</v>
      </c>
      <c r="D57" s="50">
        <v>8</v>
      </c>
      <c r="E57" s="51">
        <v>26</v>
      </c>
      <c r="F57" s="52" t="str">
        <f t="shared" si="6"/>
        <v>(月)</v>
      </c>
      <c r="G57" s="53">
        <v>9</v>
      </c>
      <c r="H57" s="51">
        <v>1</v>
      </c>
      <c r="I57" s="54" t="str">
        <f t="shared" si="7"/>
        <v>(日)</v>
      </c>
      <c r="J57" s="50">
        <v>9</v>
      </c>
      <c r="K57" s="51">
        <v>7</v>
      </c>
      <c r="L57" s="54" t="str">
        <f t="shared" si="8"/>
        <v>(土)</v>
      </c>
      <c r="M57" s="50">
        <v>9</v>
      </c>
      <c r="N57" s="51">
        <v>8</v>
      </c>
      <c r="O57" s="55" t="str">
        <f t="shared" si="9"/>
        <v>(日)</v>
      </c>
      <c r="P57" s="50"/>
      <c r="Q57" s="51"/>
      <c r="R57" s="54"/>
      <c r="S57" s="56"/>
      <c r="T57" s="51"/>
      <c r="U57" s="54"/>
      <c r="V57" s="50">
        <v>9</v>
      </c>
      <c r="W57" s="51">
        <v>24</v>
      </c>
      <c r="X57" s="54" t="str">
        <f t="shared" si="10"/>
        <v>(火)</v>
      </c>
      <c r="Y57" s="518">
        <v>9</v>
      </c>
      <c r="Z57" s="520">
        <v>25</v>
      </c>
      <c r="AA57" s="522" t="str">
        <f>IF(Y57="","",VLOOKUP(WEEKDAY(DATE($C$1+1988,Y57,Z57)),$AY$13:$AZ$19,2))</f>
        <v>(水)</v>
      </c>
      <c r="AB57" s="50">
        <v>9</v>
      </c>
      <c r="AC57" s="51">
        <v>28</v>
      </c>
      <c r="AD57" s="55" t="str">
        <f>IF(AB57="","",VLOOKUP(WEEKDAY(DATE($C$1+1988,AB57,AC57)),$AY$13:$AZ$19,2))</f>
        <v>(土)</v>
      </c>
      <c r="AE57" s="50">
        <v>9</v>
      </c>
      <c r="AF57" s="51">
        <v>29</v>
      </c>
      <c r="AG57" s="54" t="str">
        <f>IF(AE57="","",VLOOKUP(WEEKDAY(DATE($C$1+1988,AE57,AF57)),$AY$13:$AZ$19,2))</f>
        <v>(日)</v>
      </c>
      <c r="AH57" s="129">
        <f>DATE($C$1+1988,Y57,Z57)-DATE($C$1+1988,M57,N57)</f>
        <v>17</v>
      </c>
      <c r="AI57" s="23"/>
      <c r="AJ57" s="23"/>
      <c r="AK57" s="23"/>
      <c r="AL57" s="24"/>
      <c r="AM57" s="22"/>
      <c r="AN57" s="23"/>
      <c r="AO57" s="25"/>
      <c r="AP57" s="104"/>
      <c r="AQ57" s="26"/>
      <c r="AR57" s="27"/>
      <c r="AS57" s="28"/>
      <c r="AT57" s="292"/>
      <c r="AU57" s="29"/>
      <c r="AV57" s="28"/>
      <c r="AW57" s="19"/>
    </row>
    <row r="58" spans="1:49" ht="23.25" hidden="1" customHeight="1" thickBot="1">
      <c r="A58" s="134"/>
      <c r="B58" s="447"/>
      <c r="C58" s="142" t="s">
        <v>78</v>
      </c>
      <c r="D58" s="143">
        <v>9</v>
      </c>
      <c r="E58" s="125">
        <v>2</v>
      </c>
      <c r="F58" s="144" t="str">
        <f t="shared" si="6"/>
        <v>(月)</v>
      </c>
      <c r="G58" s="145">
        <v>9</v>
      </c>
      <c r="H58" s="125">
        <v>9</v>
      </c>
      <c r="I58" s="126" t="str">
        <f t="shared" si="7"/>
        <v>(月)</v>
      </c>
      <c r="J58" s="143"/>
      <c r="K58" s="125"/>
      <c r="L58" s="126" t="str">
        <f t="shared" si="8"/>
        <v/>
      </c>
      <c r="M58" s="143"/>
      <c r="N58" s="125"/>
      <c r="O58" s="122" t="str">
        <f t="shared" si="9"/>
        <v/>
      </c>
      <c r="P58" s="143">
        <v>9</v>
      </c>
      <c r="Q58" s="125">
        <v>14</v>
      </c>
      <c r="R58" s="126" t="str">
        <f>IF(P58="","",VLOOKUP(WEEKDAY(DATE($C$1+1988,P58,Q58)),$AY$13:$AZ$19,2))</f>
        <v>(土)</v>
      </c>
      <c r="S58" s="123">
        <v>9</v>
      </c>
      <c r="T58" s="125">
        <v>15</v>
      </c>
      <c r="U58" s="126" t="str">
        <f>IF(S58="","",VLOOKUP(WEEKDAY(DATE($C$1+1988,S58,T58)),$AY$13:$AZ$19,2))</f>
        <v>(日)</v>
      </c>
      <c r="V58" s="143"/>
      <c r="W58" s="125"/>
      <c r="X58" s="126" t="str">
        <f t="shared" si="10"/>
        <v/>
      </c>
      <c r="Y58" s="557"/>
      <c r="Z58" s="558"/>
      <c r="AA58" s="559"/>
      <c r="AB58" s="143"/>
      <c r="AC58" s="125"/>
      <c r="AD58" s="122"/>
      <c r="AE58" s="143"/>
      <c r="AF58" s="125"/>
      <c r="AG58" s="126"/>
      <c r="AH58" s="70">
        <f>DATE($C$1+1988,Y57,Z57)-DATE($C$1+1988,S58,T58)</f>
        <v>10</v>
      </c>
      <c r="AI58" s="71"/>
      <c r="AJ58" s="72"/>
      <c r="AK58" s="72"/>
      <c r="AL58" s="73"/>
      <c r="AM58" s="71"/>
      <c r="AN58" s="72"/>
      <c r="AO58" s="74"/>
      <c r="AP58" s="230"/>
      <c r="AQ58" s="127"/>
      <c r="AR58" s="76"/>
      <c r="AS58" s="77"/>
      <c r="AT58" s="295"/>
      <c r="AU58" s="137"/>
      <c r="AV58" s="77"/>
      <c r="AW58" s="19"/>
    </row>
    <row r="59" spans="1:49" ht="23.25" hidden="1" customHeight="1">
      <c r="A59" s="78" t="s">
        <v>93</v>
      </c>
      <c r="B59" s="448">
        <v>24</v>
      </c>
      <c r="C59" s="79" t="s">
        <v>75</v>
      </c>
      <c r="D59" s="80">
        <v>9</v>
      </c>
      <c r="E59" s="81">
        <v>2</v>
      </c>
      <c r="F59" s="82" t="str">
        <f t="shared" si="6"/>
        <v>(月)</v>
      </c>
      <c r="G59" s="83">
        <v>9</v>
      </c>
      <c r="H59" s="81">
        <v>9</v>
      </c>
      <c r="I59" s="84" t="str">
        <f t="shared" si="7"/>
        <v>(月)</v>
      </c>
      <c r="J59" s="80">
        <v>9</v>
      </c>
      <c r="K59" s="81">
        <v>14</v>
      </c>
      <c r="L59" s="84" t="str">
        <f t="shared" si="8"/>
        <v>(土)</v>
      </c>
      <c r="M59" s="80">
        <v>9</v>
      </c>
      <c r="N59" s="81">
        <v>15</v>
      </c>
      <c r="O59" s="85" t="str">
        <f t="shared" si="9"/>
        <v>(日)</v>
      </c>
      <c r="P59" s="80"/>
      <c r="Q59" s="81"/>
      <c r="R59" s="84"/>
      <c r="S59" s="86"/>
      <c r="T59" s="81"/>
      <c r="U59" s="84"/>
      <c r="V59" s="80">
        <v>10</v>
      </c>
      <c r="W59" s="81">
        <v>7</v>
      </c>
      <c r="X59" s="84" t="str">
        <f t="shared" si="10"/>
        <v>(月)</v>
      </c>
      <c r="Y59" s="528">
        <v>10</v>
      </c>
      <c r="Z59" s="529">
        <v>8</v>
      </c>
      <c r="AA59" s="530" t="str">
        <f>IF(Y59="","",VLOOKUP(WEEKDAY(DATE($C$1+1988,Y59,Z59)),$AY$13:$AZ$19,2))</f>
        <v>(火)</v>
      </c>
      <c r="AB59" s="80">
        <v>10</v>
      </c>
      <c r="AC59" s="81">
        <v>13</v>
      </c>
      <c r="AD59" s="85" t="str">
        <f>IF(AB59="","",VLOOKUP(WEEKDAY(DATE($C$1+1988,AB59,AC59)),$AY$13:$AZ$19,2))</f>
        <v>(日)</v>
      </c>
      <c r="AE59" s="80">
        <v>10</v>
      </c>
      <c r="AF59" s="81">
        <v>14</v>
      </c>
      <c r="AG59" s="84" t="str">
        <f>IF(AE59="","",VLOOKUP(WEEKDAY(DATE($C$1+1988,AE59,AF59)),$AY$13:$AZ$19,2))</f>
        <v>(月)</v>
      </c>
      <c r="AH59" s="87">
        <f>DATE($C$1+1988,Y59,Z59)-DATE($C$1+1988,M59,N59)</f>
        <v>23</v>
      </c>
      <c r="AI59" s="88"/>
      <c r="AJ59" s="89"/>
      <c r="AK59" s="89"/>
      <c r="AL59" s="90"/>
      <c r="AM59" s="88"/>
      <c r="AN59" s="89"/>
      <c r="AO59" s="93"/>
      <c r="AP59" s="222"/>
      <c r="AQ59" s="138"/>
      <c r="AR59" s="165"/>
      <c r="AS59" s="94"/>
      <c r="AT59" s="296"/>
      <c r="AU59" s="139"/>
      <c r="AV59" s="94"/>
      <c r="AW59" s="19"/>
    </row>
    <row r="60" spans="1:49" ht="23.25" hidden="1" customHeight="1">
      <c r="A60" s="21"/>
      <c r="B60" s="445"/>
      <c r="C60" s="160" t="s">
        <v>78</v>
      </c>
      <c r="D60" s="161">
        <v>9</v>
      </c>
      <c r="E60" s="162">
        <v>9</v>
      </c>
      <c r="F60" s="35" t="str">
        <f t="shared" si="6"/>
        <v>(月)</v>
      </c>
      <c r="G60" s="163">
        <v>9</v>
      </c>
      <c r="H60" s="162">
        <v>16</v>
      </c>
      <c r="I60" s="164" t="str">
        <f t="shared" si="7"/>
        <v>(月)</v>
      </c>
      <c r="J60" s="161"/>
      <c r="K60" s="162"/>
      <c r="L60" s="164" t="str">
        <f t="shared" si="8"/>
        <v/>
      </c>
      <c r="M60" s="161"/>
      <c r="N60" s="162"/>
      <c r="O60" s="68" t="str">
        <f t="shared" si="9"/>
        <v/>
      </c>
      <c r="P60" s="161">
        <v>9</v>
      </c>
      <c r="Q60" s="162">
        <v>24</v>
      </c>
      <c r="R60" s="164" t="str">
        <f>IF(P60="","",VLOOKUP(WEEKDAY(DATE($C$1+1988,P60,Q60)),$AY$13:$AZ$19,2))</f>
        <v>(火)</v>
      </c>
      <c r="S60" s="69">
        <v>9</v>
      </c>
      <c r="T60" s="162">
        <v>25</v>
      </c>
      <c r="U60" s="164" t="str">
        <f>IF(S60="","",VLOOKUP(WEEKDAY(DATE($C$1+1988,S60,T60)),$AY$13:$AZ$19,2))</f>
        <v>(水)</v>
      </c>
      <c r="V60" s="161"/>
      <c r="W60" s="162"/>
      <c r="X60" s="164" t="str">
        <f t="shared" si="10"/>
        <v/>
      </c>
      <c r="Y60" s="517"/>
      <c r="Z60" s="519"/>
      <c r="AA60" s="521"/>
      <c r="AB60" s="161"/>
      <c r="AC60" s="162"/>
      <c r="AD60" s="68"/>
      <c r="AE60" s="161"/>
      <c r="AF60" s="162"/>
      <c r="AG60" s="164"/>
      <c r="AH60" s="97">
        <f>DATE($C$1+1988,Y59,Z59)-DATE($C$1+1988,S60,T60)</f>
        <v>13</v>
      </c>
      <c r="AI60" s="98"/>
      <c r="AJ60" s="42"/>
      <c r="AK60" s="42"/>
      <c r="AL60" s="43"/>
      <c r="AM60" s="98"/>
      <c r="AN60" s="42"/>
      <c r="AO60" s="44"/>
      <c r="AP60" s="229"/>
      <c r="AQ60" s="98"/>
      <c r="AR60" s="46"/>
      <c r="AS60" s="47"/>
      <c r="AT60" s="291"/>
      <c r="AU60" s="48"/>
      <c r="AV60" s="47"/>
      <c r="AW60" s="19"/>
    </row>
    <row r="61" spans="1:49" ht="23.25" hidden="1" customHeight="1">
      <c r="A61" s="21"/>
      <c r="B61" s="446">
        <v>25</v>
      </c>
      <c r="C61" s="106" t="s">
        <v>75</v>
      </c>
      <c r="D61" s="107">
        <v>9</v>
      </c>
      <c r="E61" s="108">
        <v>9</v>
      </c>
      <c r="F61" s="109" t="str">
        <f t="shared" si="6"/>
        <v>(月)</v>
      </c>
      <c r="G61" s="110">
        <v>9</v>
      </c>
      <c r="H61" s="108">
        <v>16</v>
      </c>
      <c r="I61" s="111" t="str">
        <f t="shared" si="7"/>
        <v>(月)</v>
      </c>
      <c r="J61" s="107">
        <v>9</v>
      </c>
      <c r="K61" s="108">
        <v>28</v>
      </c>
      <c r="L61" s="111" t="str">
        <f t="shared" si="8"/>
        <v>(土)</v>
      </c>
      <c r="M61" s="107">
        <v>9</v>
      </c>
      <c r="N61" s="108">
        <v>29</v>
      </c>
      <c r="O61" s="112" t="str">
        <f t="shared" si="9"/>
        <v>(日)</v>
      </c>
      <c r="P61" s="107"/>
      <c r="Q61" s="108"/>
      <c r="R61" s="111"/>
      <c r="S61" s="113"/>
      <c r="T61" s="108"/>
      <c r="U61" s="111"/>
      <c r="V61" s="107">
        <v>10</v>
      </c>
      <c r="W61" s="108">
        <v>14</v>
      </c>
      <c r="X61" s="111" t="str">
        <f t="shared" si="10"/>
        <v>(月)</v>
      </c>
      <c r="Y61" s="517">
        <v>10</v>
      </c>
      <c r="Z61" s="519">
        <v>15</v>
      </c>
      <c r="AA61" s="521" t="str">
        <f>IF(Y61="","",VLOOKUP(WEEKDAY(DATE($C$1+1988,Y61,Z61)),$AY$13:$AZ$19,2))</f>
        <v>(火)</v>
      </c>
      <c r="AB61" s="107">
        <v>10</v>
      </c>
      <c r="AC61" s="108">
        <v>19</v>
      </c>
      <c r="AD61" s="112" t="str">
        <f>IF(AB61="","",VLOOKUP(WEEKDAY(DATE($C$1+1988,AB61,AC61)),$AY$13:$AZ$19,2))</f>
        <v>(土)</v>
      </c>
      <c r="AE61" s="107">
        <v>10</v>
      </c>
      <c r="AF61" s="108">
        <v>20</v>
      </c>
      <c r="AG61" s="111" t="str">
        <f>IF(AE61="","",VLOOKUP(WEEKDAY(DATE($C$1+1988,AE61,AF61)),$AY$13:$AZ$19,2))</f>
        <v>(日)</v>
      </c>
      <c r="AH61" s="129">
        <f>DATE($C$1+1988,Y61,Z61)-DATE($C$1+1988,M61,N61)</f>
        <v>16</v>
      </c>
      <c r="AI61" s="22"/>
      <c r="AJ61" s="23"/>
      <c r="AK61" s="23"/>
      <c r="AL61" s="24"/>
      <c r="AM61" s="22"/>
      <c r="AN61" s="23"/>
      <c r="AO61" s="25"/>
      <c r="AP61" s="104"/>
      <c r="AQ61" s="26"/>
      <c r="AR61" s="27"/>
      <c r="AS61" s="28"/>
      <c r="AT61" s="292"/>
      <c r="AU61" s="29"/>
      <c r="AV61" s="28"/>
      <c r="AW61" s="19"/>
    </row>
    <row r="62" spans="1:49" ht="23.25" hidden="1" customHeight="1">
      <c r="A62" s="21"/>
      <c r="B62" s="445"/>
      <c r="C62" s="160" t="s">
        <v>78</v>
      </c>
      <c r="D62" s="161">
        <v>9</v>
      </c>
      <c r="E62" s="162">
        <v>23</v>
      </c>
      <c r="F62" s="35" t="str">
        <f t="shared" si="6"/>
        <v>(月)</v>
      </c>
      <c r="G62" s="163">
        <v>9</v>
      </c>
      <c r="H62" s="162">
        <v>30</v>
      </c>
      <c r="I62" s="164" t="str">
        <f t="shared" si="7"/>
        <v>(月)</v>
      </c>
      <c r="J62" s="161"/>
      <c r="K62" s="162"/>
      <c r="L62" s="164" t="str">
        <f t="shared" si="8"/>
        <v/>
      </c>
      <c r="M62" s="161"/>
      <c r="N62" s="162"/>
      <c r="O62" s="68" t="str">
        <f t="shared" si="9"/>
        <v/>
      </c>
      <c r="P62" s="161">
        <v>10</v>
      </c>
      <c r="Q62" s="162">
        <v>5</v>
      </c>
      <c r="R62" s="63" t="str">
        <f>IF(P62="","",VLOOKUP(WEEKDAY(DATE($C$1+1988,P62,Q62)),$AY$13:$AZ$19,2))</f>
        <v>(土)</v>
      </c>
      <c r="S62" s="69">
        <v>10</v>
      </c>
      <c r="T62" s="162">
        <v>6</v>
      </c>
      <c r="U62" s="63" t="str">
        <f>IF(S62="","",VLOOKUP(WEEKDAY(DATE($C$1+1988,S62,T62)),$AY$13:$AZ$19,2))</f>
        <v>(日)</v>
      </c>
      <c r="V62" s="161"/>
      <c r="W62" s="162"/>
      <c r="X62" s="164" t="str">
        <f t="shared" si="10"/>
        <v/>
      </c>
      <c r="Y62" s="517"/>
      <c r="Z62" s="519"/>
      <c r="AA62" s="521"/>
      <c r="AB62" s="161"/>
      <c r="AC62" s="162"/>
      <c r="AD62" s="68"/>
      <c r="AE62" s="161"/>
      <c r="AF62" s="162"/>
      <c r="AG62" s="164"/>
      <c r="AH62" s="97">
        <f>DATE($C$1+1988,Y61,Z61)-DATE($C$1+1988,S62,T62)</f>
        <v>9</v>
      </c>
      <c r="AI62" s="98"/>
      <c r="AJ62" s="42"/>
      <c r="AK62" s="42"/>
      <c r="AL62" s="43"/>
      <c r="AM62" s="98"/>
      <c r="AN62" s="42"/>
      <c r="AO62" s="44"/>
      <c r="AP62" s="229"/>
      <c r="AQ62" s="141"/>
      <c r="AR62" s="46"/>
      <c r="AS62" s="47"/>
      <c r="AT62" s="291"/>
      <c r="AU62" s="48"/>
      <c r="AV62" s="47"/>
      <c r="AW62" s="19"/>
    </row>
    <row r="63" spans="1:49" ht="23.25" hidden="1" customHeight="1">
      <c r="A63" s="30"/>
      <c r="B63" s="446">
        <v>26</v>
      </c>
      <c r="C63" s="106" t="s">
        <v>75</v>
      </c>
      <c r="D63" s="107">
        <v>9</v>
      </c>
      <c r="E63" s="108">
        <v>23</v>
      </c>
      <c r="F63" s="109" t="str">
        <f t="shared" si="6"/>
        <v>(月)</v>
      </c>
      <c r="G63" s="110">
        <v>9</v>
      </c>
      <c r="H63" s="108">
        <v>30</v>
      </c>
      <c r="I63" s="111" t="str">
        <f t="shared" si="7"/>
        <v>(月)</v>
      </c>
      <c r="J63" s="107">
        <v>10</v>
      </c>
      <c r="K63" s="108">
        <v>5</v>
      </c>
      <c r="L63" s="111" t="str">
        <f t="shared" si="8"/>
        <v>(土)</v>
      </c>
      <c r="M63" s="107">
        <v>10</v>
      </c>
      <c r="N63" s="108">
        <v>6</v>
      </c>
      <c r="O63" s="112" t="str">
        <f t="shared" si="9"/>
        <v>(日)</v>
      </c>
      <c r="P63" s="107"/>
      <c r="Q63" s="108"/>
      <c r="R63" s="111"/>
      <c r="S63" s="113"/>
      <c r="T63" s="108"/>
      <c r="U63" s="111"/>
      <c r="V63" s="107">
        <v>10</v>
      </c>
      <c r="W63" s="108">
        <v>21</v>
      </c>
      <c r="X63" s="111" t="str">
        <f t="shared" si="10"/>
        <v>(月)</v>
      </c>
      <c r="Y63" s="512">
        <v>10</v>
      </c>
      <c r="Z63" s="514">
        <v>22</v>
      </c>
      <c r="AA63" s="516" t="str">
        <f>IF(Y63="","",VLOOKUP(WEEKDAY(DATE($C$1+1988,Y63,Z63)),$AY$13:$AZ$19,2))</f>
        <v>(火)</v>
      </c>
      <c r="AB63" s="107">
        <v>10</v>
      </c>
      <c r="AC63" s="108">
        <v>26</v>
      </c>
      <c r="AD63" s="112" t="str">
        <f>IF(AB63="","",VLOOKUP(WEEKDAY(DATE($C$1+1988,AB63,AC63)),$AY$13:$AZ$19,2))</f>
        <v>(土)</v>
      </c>
      <c r="AE63" s="107">
        <v>10</v>
      </c>
      <c r="AF63" s="108">
        <v>27</v>
      </c>
      <c r="AG63" s="111" t="str">
        <f>IF(AE63="","",VLOOKUP(WEEKDAY(DATE($C$1+1988,AE63,AF63)),$AY$13:$AZ$19,2))</f>
        <v>(日)</v>
      </c>
      <c r="AH63" s="129">
        <f>DATE($C$1+1988,Y63,Z63)-DATE($C$1+1988,M63,N63)</f>
        <v>16</v>
      </c>
      <c r="AI63" s="22"/>
      <c r="AJ63" s="23"/>
      <c r="AK63" s="23"/>
      <c r="AL63" s="24"/>
      <c r="AM63" s="22"/>
      <c r="AN63" s="23"/>
      <c r="AO63" s="25"/>
      <c r="AP63" s="104"/>
      <c r="AQ63" s="60"/>
      <c r="AR63" s="27"/>
      <c r="AS63" s="28"/>
      <c r="AT63" s="292"/>
      <c r="AU63" s="29"/>
      <c r="AV63" s="28"/>
      <c r="AW63" s="19"/>
    </row>
    <row r="64" spans="1:49" ht="23.25" hidden="1" customHeight="1">
      <c r="A64" s="30"/>
      <c r="B64" s="445"/>
      <c r="C64" s="160" t="s">
        <v>78</v>
      </c>
      <c r="D64" s="161">
        <v>9</v>
      </c>
      <c r="E64" s="162">
        <v>30</v>
      </c>
      <c r="F64" s="35" t="str">
        <f t="shared" si="6"/>
        <v>(月)</v>
      </c>
      <c r="G64" s="163">
        <v>10</v>
      </c>
      <c r="H64" s="162">
        <v>7</v>
      </c>
      <c r="I64" s="164" t="str">
        <f t="shared" si="7"/>
        <v>(月)</v>
      </c>
      <c r="J64" s="161"/>
      <c r="K64" s="162"/>
      <c r="L64" s="164" t="str">
        <f t="shared" si="8"/>
        <v/>
      </c>
      <c r="M64" s="161"/>
      <c r="N64" s="162"/>
      <c r="O64" s="68" t="str">
        <f t="shared" si="9"/>
        <v/>
      </c>
      <c r="P64" s="161">
        <v>10</v>
      </c>
      <c r="Q64" s="162">
        <v>12</v>
      </c>
      <c r="R64" s="63" t="str">
        <f>IF(P64="","",VLOOKUP(WEEKDAY(DATE($C$1+1988,P64,Q64)),$AY$13:$AZ$19,2))</f>
        <v>(土)</v>
      </c>
      <c r="S64" s="69">
        <v>10</v>
      </c>
      <c r="T64" s="162">
        <v>13</v>
      </c>
      <c r="U64" s="63" t="str">
        <f>IF(S64="","",VLOOKUP(WEEKDAY(DATE($C$1+1988,S64,T64)),$AY$13:$AZ$19,2))</f>
        <v>(日)</v>
      </c>
      <c r="V64" s="161"/>
      <c r="W64" s="162"/>
      <c r="X64" s="164" t="str">
        <f t="shared" si="10"/>
        <v/>
      </c>
      <c r="Y64" s="513"/>
      <c r="Z64" s="515"/>
      <c r="AA64" s="508"/>
      <c r="AB64" s="161"/>
      <c r="AC64" s="162"/>
      <c r="AD64" s="68"/>
      <c r="AE64" s="161"/>
      <c r="AF64" s="162"/>
      <c r="AG64" s="164"/>
      <c r="AH64" s="97">
        <f>DATE($C$1+1988,Y63,Z63)-DATE($C$1+1988,S64,T64)</f>
        <v>9</v>
      </c>
      <c r="AI64" s="98"/>
      <c r="AJ64" s="42"/>
      <c r="AK64" s="42"/>
      <c r="AL64" s="43"/>
      <c r="AM64" s="98"/>
      <c r="AN64" s="42"/>
      <c r="AO64" s="44"/>
      <c r="AP64" s="229"/>
      <c r="AQ64" s="141"/>
      <c r="AR64" s="46"/>
      <c r="AS64" s="47"/>
      <c r="AT64" s="291"/>
      <c r="AU64" s="48"/>
      <c r="AV64" s="47"/>
      <c r="AW64" s="19"/>
    </row>
    <row r="65" spans="1:49" ht="23.25" hidden="1" customHeight="1" thickBot="1">
      <c r="A65" s="30"/>
      <c r="B65" s="446">
        <v>27</v>
      </c>
      <c r="C65" s="106" t="s">
        <v>75</v>
      </c>
      <c r="D65" s="107">
        <v>9</v>
      </c>
      <c r="E65" s="108">
        <v>30</v>
      </c>
      <c r="F65" s="109" t="str">
        <f t="shared" si="6"/>
        <v>(月)</v>
      </c>
      <c r="G65" s="110">
        <v>10</v>
      </c>
      <c r="H65" s="108">
        <v>7</v>
      </c>
      <c r="I65" s="111" t="str">
        <f t="shared" si="7"/>
        <v>(月)</v>
      </c>
      <c r="J65" s="107">
        <v>10</v>
      </c>
      <c r="K65" s="108">
        <v>13</v>
      </c>
      <c r="L65" s="111" t="str">
        <f t="shared" si="8"/>
        <v>(日)</v>
      </c>
      <c r="M65" s="107">
        <v>10</v>
      </c>
      <c r="N65" s="108">
        <v>14</v>
      </c>
      <c r="O65" s="112" t="str">
        <f t="shared" si="9"/>
        <v>(月)</v>
      </c>
      <c r="P65" s="107"/>
      <c r="Q65" s="108"/>
      <c r="R65" s="111"/>
      <c r="S65" s="113"/>
      <c r="T65" s="108"/>
      <c r="U65" s="111"/>
      <c r="V65" s="107">
        <v>10</v>
      </c>
      <c r="W65" s="108">
        <v>28</v>
      </c>
      <c r="X65" s="111" t="str">
        <f t="shared" si="10"/>
        <v>(月)</v>
      </c>
      <c r="Y65" s="518">
        <v>10</v>
      </c>
      <c r="Z65" s="520">
        <v>29</v>
      </c>
      <c r="AA65" s="522" t="str">
        <f>IF(Y65="","",VLOOKUP(WEEKDAY(DATE($C$1+1988,Y65,Z65)),$AY$13:$AZ$19,2))</f>
        <v>(火)</v>
      </c>
      <c r="AB65" s="107">
        <v>11</v>
      </c>
      <c r="AC65" s="108">
        <v>2</v>
      </c>
      <c r="AD65" s="112" t="str">
        <f>IF(AB65="","",VLOOKUP(WEEKDAY(DATE($C$1+1988,AB65,AC65)),$AY$13:$AZ$19,2))</f>
        <v>(土)</v>
      </c>
      <c r="AE65" s="107">
        <v>11</v>
      </c>
      <c r="AF65" s="108">
        <v>4</v>
      </c>
      <c r="AG65" s="111" t="str">
        <f>IF(AE65="","",VLOOKUP(WEEKDAY(DATE($C$1+1988,AE65,AF65)),$AY$13:$AZ$19,2))</f>
        <v>(月)</v>
      </c>
      <c r="AH65" s="129">
        <f>DATE($C$1+1988,Y65,Z65)-DATE($C$1+1988,M65,N65)</f>
        <v>15</v>
      </c>
      <c r="AI65" s="22"/>
      <c r="AJ65" s="23"/>
      <c r="AK65" s="23"/>
      <c r="AL65" s="24"/>
      <c r="AM65" s="22"/>
      <c r="AN65" s="23"/>
      <c r="AO65" s="25"/>
      <c r="AP65" s="104"/>
      <c r="AQ65" s="60"/>
      <c r="AR65" s="27"/>
      <c r="AS65" s="28"/>
      <c r="AT65" s="292"/>
      <c r="AU65" s="29"/>
      <c r="AV65" s="28"/>
      <c r="AW65" s="19"/>
    </row>
    <row r="66" spans="1:49" ht="23.25" hidden="1" customHeight="1">
      <c r="A66" s="30"/>
      <c r="B66" s="445"/>
      <c r="C66" s="146" t="s">
        <v>78</v>
      </c>
      <c r="D66" s="147">
        <v>10</v>
      </c>
      <c r="E66" s="148">
        <v>7</v>
      </c>
      <c r="F66" s="149" t="str">
        <f t="shared" si="6"/>
        <v>(月)</v>
      </c>
      <c r="G66" s="150">
        <v>10</v>
      </c>
      <c r="H66" s="148">
        <v>14</v>
      </c>
      <c r="I66" s="151" t="str">
        <f t="shared" si="7"/>
        <v>(月)</v>
      </c>
      <c r="J66" s="147"/>
      <c r="K66" s="148"/>
      <c r="L66" s="151" t="str">
        <f t="shared" si="8"/>
        <v/>
      </c>
      <c r="M66" s="147"/>
      <c r="N66" s="148"/>
      <c r="O66" s="152" t="str">
        <f t="shared" si="9"/>
        <v/>
      </c>
      <c r="P66" s="147">
        <v>10</v>
      </c>
      <c r="Q66" s="148">
        <v>19</v>
      </c>
      <c r="R66" s="63" t="str">
        <f>IF(P66="","",VLOOKUP(WEEKDAY(DATE($C$1+1988,P66,Q66)),$AY$13:$AZ$19,2))</f>
        <v>(土)</v>
      </c>
      <c r="S66" s="153">
        <v>10</v>
      </c>
      <c r="T66" s="148">
        <v>20</v>
      </c>
      <c r="U66" s="63" t="str">
        <f>IF(S66="","",VLOOKUP(WEEKDAY(DATE($C$1+1988,S66,T66)),$AY$13:$AZ$19,2))</f>
        <v>(日)</v>
      </c>
      <c r="V66" s="147"/>
      <c r="W66" s="148"/>
      <c r="X66" s="151" t="str">
        <f t="shared" si="10"/>
        <v/>
      </c>
      <c r="Y66" s="563"/>
      <c r="Z66" s="564"/>
      <c r="AA66" s="562"/>
      <c r="AB66" s="147"/>
      <c r="AC66" s="148"/>
      <c r="AD66" s="152"/>
      <c r="AE66" s="147"/>
      <c r="AF66" s="148"/>
      <c r="AG66" s="151"/>
      <c r="AH66" s="97">
        <f>DATE($C$1+1988,Y65,Z65)-DATE($C$1+1988,S66,T66)</f>
        <v>9</v>
      </c>
      <c r="AI66" s="154"/>
      <c r="AJ66" s="155"/>
      <c r="AK66" s="155"/>
      <c r="AL66" s="156"/>
      <c r="AM66" s="154"/>
      <c r="AN66" s="155"/>
      <c r="AO66" s="157"/>
      <c r="AP66" s="232"/>
      <c r="AQ66" s="166"/>
      <c r="AR66" s="167"/>
      <c r="AS66" s="158"/>
      <c r="AT66" s="297"/>
      <c r="AU66" s="168"/>
      <c r="AV66" s="158"/>
      <c r="AW66" s="19"/>
    </row>
    <row r="67" spans="1:49" ht="23.25" hidden="1" customHeight="1" thickBot="1">
      <c r="A67" s="30"/>
      <c r="B67" s="446">
        <v>28</v>
      </c>
      <c r="C67" s="106" t="s">
        <v>75</v>
      </c>
      <c r="D67" s="107">
        <v>10</v>
      </c>
      <c r="E67" s="108">
        <v>7</v>
      </c>
      <c r="F67" s="109" t="str">
        <f t="shared" si="6"/>
        <v>(月)</v>
      </c>
      <c r="G67" s="110">
        <v>10</v>
      </c>
      <c r="H67" s="108">
        <v>14</v>
      </c>
      <c r="I67" s="111" t="str">
        <f t="shared" si="7"/>
        <v>(月)</v>
      </c>
      <c r="J67" s="107">
        <v>10</v>
      </c>
      <c r="K67" s="108">
        <v>19</v>
      </c>
      <c r="L67" s="111" t="str">
        <f t="shared" si="8"/>
        <v>(土)</v>
      </c>
      <c r="M67" s="107">
        <v>10</v>
      </c>
      <c r="N67" s="108">
        <v>20</v>
      </c>
      <c r="O67" s="112" t="str">
        <f t="shared" si="9"/>
        <v>(日)</v>
      </c>
      <c r="P67" s="107"/>
      <c r="Q67" s="108"/>
      <c r="R67" s="111"/>
      <c r="S67" s="113"/>
      <c r="T67" s="108"/>
      <c r="U67" s="111"/>
      <c r="V67" s="107">
        <v>10</v>
      </c>
      <c r="W67" s="108">
        <v>28</v>
      </c>
      <c r="X67" s="111" t="str">
        <f t="shared" si="10"/>
        <v>(月)</v>
      </c>
      <c r="Y67" s="518">
        <v>11</v>
      </c>
      <c r="Z67" s="520">
        <v>5</v>
      </c>
      <c r="AA67" s="522" t="str">
        <f>IF(Y67="","",VLOOKUP(WEEKDAY(DATE($C$1+1988,Y67,Z67)),$AY$13:$AZ$19,2))</f>
        <v>(火)</v>
      </c>
      <c r="AB67" s="107">
        <v>11</v>
      </c>
      <c r="AC67" s="108">
        <v>9</v>
      </c>
      <c r="AD67" s="112" t="str">
        <f>IF(AB67="","",VLOOKUP(WEEKDAY(DATE($C$1+1988,AB67,AC67)),$AY$13:$AZ$19,2))</f>
        <v>(土)</v>
      </c>
      <c r="AE67" s="107">
        <v>11</v>
      </c>
      <c r="AF67" s="108">
        <v>10</v>
      </c>
      <c r="AG67" s="111" t="str">
        <f>IF(AE67="","",VLOOKUP(WEEKDAY(DATE($C$1+1988,AE67,AF67)),$AY$13:$AZ$19,2))</f>
        <v>(日)</v>
      </c>
      <c r="AH67" s="129">
        <f>DATE($C$1+1988,Y67,Z67)-DATE($C$1+1988,M67,N67)</f>
        <v>16</v>
      </c>
      <c r="AI67" s="22"/>
      <c r="AJ67" s="23"/>
      <c r="AK67" s="23"/>
      <c r="AL67" s="24"/>
      <c r="AM67" s="22"/>
      <c r="AN67" s="23"/>
      <c r="AO67" s="25"/>
      <c r="AP67" s="104"/>
      <c r="AQ67" s="60"/>
      <c r="AR67" s="27"/>
      <c r="AS67" s="28"/>
      <c r="AT67" s="292"/>
      <c r="AU67" s="29"/>
      <c r="AV67" s="28"/>
      <c r="AW67" s="19"/>
    </row>
    <row r="68" spans="1:49" ht="23.25" hidden="1" customHeight="1" thickBot="1">
      <c r="A68" s="134"/>
      <c r="B68" s="447"/>
      <c r="C68" s="142" t="s">
        <v>78</v>
      </c>
      <c r="D68" s="143">
        <v>10</v>
      </c>
      <c r="E68" s="125">
        <v>14</v>
      </c>
      <c r="F68" s="144" t="str">
        <f t="shared" si="6"/>
        <v>(月)</v>
      </c>
      <c r="G68" s="145">
        <v>10</v>
      </c>
      <c r="H68" s="125">
        <v>21</v>
      </c>
      <c r="I68" s="126" t="str">
        <f t="shared" si="7"/>
        <v>(月)</v>
      </c>
      <c r="J68" s="143"/>
      <c r="K68" s="125"/>
      <c r="L68" s="126" t="str">
        <f t="shared" si="8"/>
        <v/>
      </c>
      <c r="M68" s="143"/>
      <c r="N68" s="125"/>
      <c r="O68" s="122" t="str">
        <f t="shared" si="9"/>
        <v/>
      </c>
      <c r="P68" s="143">
        <v>10</v>
      </c>
      <c r="Q68" s="125">
        <v>26</v>
      </c>
      <c r="R68" s="126" t="str">
        <f>IF(P68="","",VLOOKUP(WEEKDAY(DATE($C$1+1988,P68,Q68)),$AY$13:$AZ$19,2))</f>
        <v>(土)</v>
      </c>
      <c r="S68" s="123">
        <v>10</v>
      </c>
      <c r="T68" s="125">
        <v>27</v>
      </c>
      <c r="U68" s="126" t="str">
        <f>IF(S68="","",VLOOKUP(WEEKDAY(DATE($C$1+1988,S68,T68)),$AY$13:$AZ$19,2))</f>
        <v>(日)</v>
      </c>
      <c r="V68" s="143"/>
      <c r="W68" s="125"/>
      <c r="X68" s="126" t="str">
        <f t="shared" si="10"/>
        <v/>
      </c>
      <c r="Y68" s="557"/>
      <c r="Z68" s="558"/>
      <c r="AA68" s="559"/>
      <c r="AB68" s="143"/>
      <c r="AC68" s="125"/>
      <c r="AD68" s="122"/>
      <c r="AE68" s="143"/>
      <c r="AF68" s="125"/>
      <c r="AG68" s="126"/>
      <c r="AH68" s="70">
        <f>DATE($C$1+1988,Y67,Z67)-DATE($C$1+1988,S68,T68)</f>
        <v>9</v>
      </c>
      <c r="AI68" s="71"/>
      <c r="AJ68" s="72"/>
      <c r="AK68" s="72"/>
      <c r="AL68" s="73"/>
      <c r="AM68" s="71"/>
      <c r="AN68" s="72"/>
      <c r="AO68" s="74"/>
      <c r="AP68" s="230"/>
      <c r="AQ68" s="136"/>
      <c r="AR68" s="76"/>
      <c r="AS68" s="77"/>
      <c r="AT68" s="295"/>
      <c r="AU68" s="137"/>
      <c r="AV68" s="77"/>
      <c r="AW68" s="19"/>
    </row>
    <row r="69" spans="1:49" ht="23.25" hidden="1" customHeight="1" thickBot="1">
      <c r="A69" s="531" t="s">
        <v>56</v>
      </c>
      <c r="B69" s="533" t="s">
        <v>57</v>
      </c>
      <c r="C69" s="533" t="s">
        <v>58</v>
      </c>
      <c r="D69" s="535" t="s">
        <v>59</v>
      </c>
      <c r="E69" s="536"/>
      <c r="F69" s="537"/>
      <c r="G69" s="541" t="s">
        <v>60</v>
      </c>
      <c r="H69" s="536"/>
      <c r="I69" s="542"/>
      <c r="J69" s="545" t="s">
        <v>61</v>
      </c>
      <c r="K69" s="546"/>
      <c r="L69" s="547"/>
      <c r="M69" s="553" t="s">
        <v>62</v>
      </c>
      <c r="N69" s="554"/>
      <c r="O69" s="554"/>
      <c r="P69" s="471" t="s">
        <v>63</v>
      </c>
      <c r="Q69" s="472"/>
      <c r="R69" s="475"/>
      <c r="S69" s="472" t="s">
        <v>64</v>
      </c>
      <c r="T69" s="472"/>
      <c r="U69" s="475"/>
      <c r="V69" s="455" t="s">
        <v>65</v>
      </c>
      <c r="W69" s="456"/>
      <c r="X69" s="457"/>
      <c r="Y69" s="449" t="s">
        <v>66</v>
      </c>
      <c r="Z69" s="450"/>
      <c r="AA69" s="451"/>
      <c r="AB69" s="455" t="s">
        <v>67</v>
      </c>
      <c r="AC69" s="456"/>
      <c r="AD69" s="457"/>
      <c r="AE69" s="455" t="s">
        <v>68</v>
      </c>
      <c r="AF69" s="456"/>
      <c r="AG69" s="457"/>
      <c r="AH69" s="551" t="s">
        <v>69</v>
      </c>
      <c r="AI69" s="477" t="s">
        <v>70</v>
      </c>
      <c r="AJ69" s="478"/>
      <c r="AK69" s="478"/>
      <c r="AL69" s="478"/>
      <c r="AM69" s="478"/>
      <c r="AN69" s="478"/>
      <c r="AO69" s="479"/>
      <c r="AP69" s="233"/>
      <c r="AQ69" s="477" t="s">
        <v>71</v>
      </c>
      <c r="AR69" s="478"/>
      <c r="AS69" s="478"/>
      <c r="AT69" s="478"/>
      <c r="AU69" s="478"/>
      <c r="AV69" s="479"/>
      <c r="AW69" s="19"/>
    </row>
    <row r="70" spans="1:49" ht="23.25" hidden="1" customHeight="1" thickBot="1">
      <c r="A70" s="532"/>
      <c r="B70" s="534"/>
      <c r="C70" s="534"/>
      <c r="D70" s="538"/>
      <c r="E70" s="539"/>
      <c r="F70" s="540"/>
      <c r="G70" s="543"/>
      <c r="H70" s="539"/>
      <c r="I70" s="544"/>
      <c r="J70" s="548"/>
      <c r="K70" s="549"/>
      <c r="L70" s="550"/>
      <c r="M70" s="555"/>
      <c r="N70" s="556"/>
      <c r="O70" s="556"/>
      <c r="P70" s="473"/>
      <c r="Q70" s="474"/>
      <c r="R70" s="476"/>
      <c r="S70" s="474"/>
      <c r="T70" s="474"/>
      <c r="U70" s="476"/>
      <c r="V70" s="458"/>
      <c r="W70" s="459"/>
      <c r="X70" s="460"/>
      <c r="Y70" s="452"/>
      <c r="Z70" s="453"/>
      <c r="AA70" s="454"/>
      <c r="AB70" s="458"/>
      <c r="AC70" s="459"/>
      <c r="AD70" s="460"/>
      <c r="AE70" s="458"/>
      <c r="AF70" s="459"/>
      <c r="AG70" s="460"/>
      <c r="AH70" s="552"/>
      <c r="AI70" s="483" t="s">
        <v>72</v>
      </c>
      <c r="AJ70" s="484"/>
      <c r="AK70" s="484"/>
      <c r="AL70" s="484"/>
      <c r="AM70" s="483" t="s">
        <v>73</v>
      </c>
      <c r="AN70" s="484"/>
      <c r="AO70" s="496"/>
      <c r="AP70" s="234"/>
      <c r="AQ70" s="483" t="s">
        <v>72</v>
      </c>
      <c r="AR70" s="484"/>
      <c r="AS70" s="496"/>
      <c r="AT70" s="234"/>
      <c r="AU70" s="483" t="s">
        <v>73</v>
      </c>
      <c r="AV70" s="496"/>
      <c r="AW70" s="19"/>
    </row>
    <row r="71" spans="1:49" ht="23.25" hidden="1" customHeight="1">
      <c r="A71" s="448" t="s">
        <v>94</v>
      </c>
      <c r="B71" s="448">
        <v>29</v>
      </c>
      <c r="C71" s="79" t="s">
        <v>75</v>
      </c>
      <c r="D71" s="80">
        <v>10</v>
      </c>
      <c r="E71" s="81">
        <v>14</v>
      </c>
      <c r="F71" s="82" t="str">
        <f t="shared" ref="F71:F76" si="11">IF(D71="","",VLOOKUP(WEEKDAY(DATE($C$1+1988,D71,E71)),$AY$13:$AZ$19,2))</f>
        <v>(月)</v>
      </c>
      <c r="G71" s="83">
        <v>10</v>
      </c>
      <c r="H71" s="81">
        <v>21</v>
      </c>
      <c r="I71" s="84" t="str">
        <f t="shared" ref="I71:I76" si="12">IF(G71="","",VLOOKUP(WEEKDAY(DATE($C$1+1988,G71,H71)),$AY$13:$AZ$19,2))</f>
        <v>(月)</v>
      </c>
      <c r="J71" s="80">
        <v>10</v>
      </c>
      <c r="K71" s="81">
        <v>26</v>
      </c>
      <c r="L71" s="84" t="str">
        <f t="shared" ref="L71:L76" si="13">IF(J71="","",VLOOKUP(WEEKDAY(DATE($C$1+1988,J71,K71)),$AY$13:$AZ$19,2))</f>
        <v>(土)</v>
      </c>
      <c r="M71" s="80">
        <v>10</v>
      </c>
      <c r="N71" s="81">
        <v>27</v>
      </c>
      <c r="O71" s="85" t="str">
        <f t="shared" ref="O71:O76" si="14">IF(M71="","",VLOOKUP(WEEKDAY(DATE($C$1+1988,M71,N71)),$AY$13:$AZ$19,2))</f>
        <v>(日)</v>
      </c>
      <c r="P71" s="80"/>
      <c r="Q71" s="81"/>
      <c r="R71" s="84"/>
      <c r="S71" s="86"/>
      <c r="T71" s="81"/>
      <c r="U71" s="84"/>
      <c r="V71" s="80">
        <v>11</v>
      </c>
      <c r="W71" s="81">
        <v>11</v>
      </c>
      <c r="X71" s="84" t="str">
        <f t="shared" ref="X71:X76" si="15">IF(V71="","",VLOOKUP(WEEKDAY(DATE($C$1+1988,V71,W71)),$AY$13:$AZ$19,2))</f>
        <v>(月)</v>
      </c>
      <c r="Y71" s="528">
        <v>11</v>
      </c>
      <c r="Z71" s="529">
        <v>12</v>
      </c>
      <c r="AA71" s="530" t="str">
        <f>IF(Y71="","",VLOOKUP(WEEKDAY(DATE($C$1+1988,Y71,Z71)),$AY$13:$AZ$19,2))</f>
        <v>(火)</v>
      </c>
      <c r="AB71" s="80">
        <v>11</v>
      </c>
      <c r="AC71" s="81">
        <v>16</v>
      </c>
      <c r="AD71" s="85" t="str">
        <f>IF(AB71="","",VLOOKUP(WEEKDAY(DATE($C$1+1988,AB71,AC71)),$AY$13:$AZ$19,2))</f>
        <v>(土)</v>
      </c>
      <c r="AE71" s="80">
        <v>11</v>
      </c>
      <c r="AF71" s="81">
        <v>17</v>
      </c>
      <c r="AG71" s="84" t="str">
        <f>IF(AE71="","",VLOOKUP(WEEKDAY(DATE($C$1+1988,AE71,AF71)),$AY$13:$AZ$19,2))</f>
        <v>(日)</v>
      </c>
      <c r="AH71" s="87">
        <f>DATE($C$1+1988,Y71,Z71)-DATE($C$1+1988,M71,N71)</f>
        <v>16</v>
      </c>
      <c r="AI71" s="88"/>
      <c r="AJ71" s="89"/>
      <c r="AK71" s="89"/>
      <c r="AL71" s="90"/>
      <c r="AM71" s="88"/>
      <c r="AN71" s="89"/>
      <c r="AO71" s="93"/>
      <c r="AP71" s="222"/>
      <c r="AQ71" s="138"/>
      <c r="AR71" s="165"/>
      <c r="AS71" s="94"/>
      <c r="AT71" s="296"/>
      <c r="AU71" s="139"/>
      <c r="AV71" s="94"/>
      <c r="AW71" s="19"/>
    </row>
    <row r="72" spans="1:49" ht="23.25" hidden="1" customHeight="1">
      <c r="A72" s="444"/>
      <c r="B72" s="445"/>
      <c r="C72" s="160" t="s">
        <v>78</v>
      </c>
      <c r="D72" s="161">
        <v>10</v>
      </c>
      <c r="E72" s="162">
        <v>21</v>
      </c>
      <c r="F72" s="35" t="str">
        <f t="shared" si="11"/>
        <v>(月)</v>
      </c>
      <c r="G72" s="163">
        <v>10</v>
      </c>
      <c r="H72" s="162">
        <v>28</v>
      </c>
      <c r="I72" s="164" t="str">
        <f t="shared" si="12"/>
        <v>(月)</v>
      </c>
      <c r="J72" s="161"/>
      <c r="K72" s="162"/>
      <c r="L72" s="164" t="str">
        <f t="shared" si="13"/>
        <v/>
      </c>
      <c r="M72" s="161"/>
      <c r="N72" s="162"/>
      <c r="O72" s="68" t="str">
        <f t="shared" si="14"/>
        <v/>
      </c>
      <c r="P72" s="161">
        <v>11</v>
      </c>
      <c r="Q72" s="162">
        <v>2</v>
      </c>
      <c r="R72" s="164" t="str">
        <f>IF(P72="","",VLOOKUP(WEEKDAY(DATE($C$1+1988,P72,Q72)),$AY$13:$AZ$19,2))</f>
        <v>(土)</v>
      </c>
      <c r="S72" s="69">
        <v>11</v>
      </c>
      <c r="T72" s="162">
        <v>3</v>
      </c>
      <c r="U72" s="164" t="str">
        <f>IF(S72="","",VLOOKUP(WEEKDAY(DATE($C$1+1988,S72,T72)),$AY$13:$AZ$19,2))</f>
        <v>(日)</v>
      </c>
      <c r="V72" s="161"/>
      <c r="W72" s="162"/>
      <c r="X72" s="164" t="str">
        <f t="shared" si="15"/>
        <v/>
      </c>
      <c r="Y72" s="517"/>
      <c r="Z72" s="519"/>
      <c r="AA72" s="521"/>
      <c r="AB72" s="161"/>
      <c r="AC72" s="162"/>
      <c r="AD72" s="68"/>
      <c r="AE72" s="161"/>
      <c r="AF72" s="162"/>
      <c r="AG72" s="164"/>
      <c r="AH72" s="97">
        <f>DATE($C$1+1988,Y71,Z71)-DATE($C$1+1988,S72,T72)</f>
        <v>9</v>
      </c>
      <c r="AI72" s="98"/>
      <c r="AJ72" s="42"/>
      <c r="AK72" s="42"/>
      <c r="AL72" s="43"/>
      <c r="AM72" s="98"/>
      <c r="AN72" s="42"/>
      <c r="AO72" s="44"/>
      <c r="AP72" s="229"/>
      <c r="AQ72" s="98"/>
      <c r="AR72" s="46"/>
      <c r="AS72" s="47"/>
      <c r="AT72" s="291"/>
      <c r="AU72" s="48"/>
      <c r="AV72" s="47"/>
      <c r="AW72" s="19"/>
    </row>
    <row r="73" spans="1:49" ht="23.25" hidden="1" customHeight="1">
      <c r="A73" s="444"/>
      <c r="B73" s="446">
        <v>30</v>
      </c>
      <c r="C73" s="106" t="s">
        <v>75</v>
      </c>
      <c r="D73" s="107">
        <v>10</v>
      </c>
      <c r="E73" s="108">
        <v>21</v>
      </c>
      <c r="F73" s="109" t="str">
        <f t="shared" si="11"/>
        <v>(月)</v>
      </c>
      <c r="G73" s="110">
        <v>10</v>
      </c>
      <c r="H73" s="108">
        <v>28</v>
      </c>
      <c r="I73" s="111" t="str">
        <f t="shared" si="12"/>
        <v>(月)</v>
      </c>
      <c r="J73" s="107">
        <v>11</v>
      </c>
      <c r="K73" s="108">
        <v>2</v>
      </c>
      <c r="L73" s="111" t="str">
        <f t="shared" si="13"/>
        <v>(土)</v>
      </c>
      <c r="M73" s="107">
        <v>11</v>
      </c>
      <c r="N73" s="108">
        <v>4</v>
      </c>
      <c r="O73" s="112" t="str">
        <f t="shared" si="14"/>
        <v>(月)</v>
      </c>
      <c r="P73" s="107"/>
      <c r="Q73" s="108"/>
      <c r="R73" s="111"/>
      <c r="S73" s="113"/>
      <c r="T73" s="108"/>
      <c r="U73" s="111"/>
      <c r="V73" s="107">
        <v>11</v>
      </c>
      <c r="W73" s="108">
        <v>18</v>
      </c>
      <c r="X73" s="111" t="str">
        <f t="shared" si="15"/>
        <v>(月)</v>
      </c>
      <c r="Y73" s="517">
        <v>11</v>
      </c>
      <c r="Z73" s="519">
        <v>19</v>
      </c>
      <c r="AA73" s="521" t="str">
        <f>IF(Y73="","",VLOOKUP(WEEKDAY(DATE($C$1+1988,Y73,Z73)),$AY$13:$AZ$19,2))</f>
        <v>(火)</v>
      </c>
      <c r="AB73" s="107">
        <v>11</v>
      </c>
      <c r="AC73" s="108">
        <v>24</v>
      </c>
      <c r="AD73" s="112" t="str">
        <f>IF(AB73="","",VLOOKUP(WEEKDAY(DATE($C$1+1988,AB73,AC73)),$AY$13:$AZ$19,2))</f>
        <v>(日)</v>
      </c>
      <c r="AE73" s="107">
        <v>11</v>
      </c>
      <c r="AF73" s="108">
        <v>25</v>
      </c>
      <c r="AG73" s="111" t="str">
        <f>IF(AE73="","",VLOOKUP(WEEKDAY(DATE($C$1+1988,AE73,AF73)),$AY$13:$AZ$19,2))</f>
        <v>(月)</v>
      </c>
      <c r="AH73" s="129">
        <f>DATE($C$1+1988,Y73,Z73)-DATE($C$1+1988,M73,N73)</f>
        <v>15</v>
      </c>
      <c r="AI73" s="22"/>
      <c r="AJ73" s="23"/>
      <c r="AK73" s="23"/>
      <c r="AL73" s="24"/>
      <c r="AM73" s="22"/>
      <c r="AN73" s="23"/>
      <c r="AO73" s="25"/>
      <c r="AP73" s="104"/>
      <c r="AQ73" s="26"/>
      <c r="AR73" s="27"/>
      <c r="AS73" s="28"/>
      <c r="AT73" s="292"/>
      <c r="AU73" s="29"/>
      <c r="AV73" s="28"/>
      <c r="AW73" s="19"/>
    </row>
    <row r="74" spans="1:49" ht="23.25" hidden="1" customHeight="1">
      <c r="A74" s="444"/>
      <c r="B74" s="445"/>
      <c r="C74" s="160" t="s">
        <v>78</v>
      </c>
      <c r="D74" s="161">
        <v>10</v>
      </c>
      <c r="E74" s="162">
        <v>28</v>
      </c>
      <c r="F74" s="35" t="str">
        <f t="shared" si="11"/>
        <v>(月)</v>
      </c>
      <c r="G74" s="163">
        <v>11</v>
      </c>
      <c r="H74" s="162">
        <v>4</v>
      </c>
      <c r="I74" s="164" t="str">
        <f t="shared" si="12"/>
        <v>(月)</v>
      </c>
      <c r="J74" s="161"/>
      <c r="K74" s="162"/>
      <c r="L74" s="164" t="str">
        <f t="shared" si="13"/>
        <v/>
      </c>
      <c r="M74" s="161"/>
      <c r="N74" s="162"/>
      <c r="O74" s="68" t="str">
        <f t="shared" si="14"/>
        <v/>
      </c>
      <c r="P74" s="161">
        <v>11</v>
      </c>
      <c r="Q74" s="162">
        <v>9</v>
      </c>
      <c r="R74" s="164" t="str">
        <f>IF(P74="","",VLOOKUP(WEEKDAY(DATE($C$1+1988,P74,Q74)),$AY$13:$AZ$19,2))</f>
        <v>(土)</v>
      </c>
      <c r="S74" s="69">
        <v>11</v>
      </c>
      <c r="T74" s="162">
        <v>10</v>
      </c>
      <c r="U74" s="164" t="str">
        <f>IF(S74="","",VLOOKUP(WEEKDAY(DATE($C$1+1988,S74,T74)),$AY$13:$AZ$19,2))</f>
        <v>(日)</v>
      </c>
      <c r="V74" s="161"/>
      <c r="W74" s="162"/>
      <c r="X74" s="164" t="str">
        <f t="shared" si="15"/>
        <v/>
      </c>
      <c r="Y74" s="517"/>
      <c r="Z74" s="519"/>
      <c r="AA74" s="521"/>
      <c r="AB74" s="161"/>
      <c r="AC74" s="162"/>
      <c r="AD74" s="68"/>
      <c r="AE74" s="161"/>
      <c r="AF74" s="162"/>
      <c r="AG74" s="164"/>
      <c r="AH74" s="97">
        <f>DATE($C$1+1988,Y73,Z73)-DATE($C$1+1988,S74,T74)</f>
        <v>9</v>
      </c>
      <c r="AI74" s="98"/>
      <c r="AJ74" s="42"/>
      <c r="AK74" s="42"/>
      <c r="AL74" s="43"/>
      <c r="AM74" s="98"/>
      <c r="AN74" s="42"/>
      <c r="AO74" s="44"/>
      <c r="AP74" s="229"/>
      <c r="AQ74" s="141"/>
      <c r="AR74" s="46"/>
      <c r="AS74" s="47"/>
      <c r="AT74" s="291"/>
      <c r="AU74" s="48"/>
      <c r="AV74" s="47"/>
      <c r="AW74" s="19"/>
    </row>
    <row r="75" spans="1:49" ht="23.25" hidden="1" customHeight="1">
      <c r="A75" s="444"/>
      <c r="B75" s="446">
        <v>31</v>
      </c>
      <c r="C75" s="106" t="s">
        <v>75</v>
      </c>
      <c r="D75" s="107">
        <v>10</v>
      </c>
      <c r="E75" s="108">
        <v>28</v>
      </c>
      <c r="F75" s="109" t="str">
        <f t="shared" si="11"/>
        <v>(月)</v>
      </c>
      <c r="G75" s="110">
        <v>11</v>
      </c>
      <c r="H75" s="108">
        <v>4</v>
      </c>
      <c r="I75" s="111" t="str">
        <f t="shared" si="12"/>
        <v>(月)</v>
      </c>
      <c r="J75" s="107">
        <v>11</v>
      </c>
      <c r="K75" s="108">
        <v>9</v>
      </c>
      <c r="L75" s="111" t="str">
        <f t="shared" si="13"/>
        <v>(土)</v>
      </c>
      <c r="M75" s="107">
        <v>11</v>
      </c>
      <c r="N75" s="108">
        <v>10</v>
      </c>
      <c r="O75" s="112" t="str">
        <f t="shared" si="14"/>
        <v>(日)</v>
      </c>
      <c r="P75" s="107"/>
      <c r="Q75" s="108"/>
      <c r="R75" s="111"/>
      <c r="S75" s="113"/>
      <c r="T75" s="108"/>
      <c r="U75" s="111"/>
      <c r="V75" s="107">
        <v>11</v>
      </c>
      <c r="W75" s="108">
        <v>25</v>
      </c>
      <c r="X75" s="111" t="str">
        <f t="shared" si="15"/>
        <v>(月)</v>
      </c>
      <c r="Y75" s="512">
        <v>11</v>
      </c>
      <c r="Z75" s="514">
        <v>26</v>
      </c>
      <c r="AA75" s="516" t="str">
        <f>IF(Y75="","",VLOOKUP(WEEKDAY(DATE($C$1+1988,Y75,Z75)),$AY$13:$AZ$19,2))</f>
        <v>(火)</v>
      </c>
      <c r="AB75" s="107">
        <v>11</v>
      </c>
      <c r="AC75" s="108">
        <v>30</v>
      </c>
      <c r="AD75" s="112" t="str">
        <f>IF(AB75="","",VLOOKUP(WEEKDAY(DATE($C$1+1988,AB75,AC75)),$AY$13:$AZ$19,2))</f>
        <v>(土)</v>
      </c>
      <c r="AE75" s="107">
        <v>12</v>
      </c>
      <c r="AF75" s="108">
        <v>1</v>
      </c>
      <c r="AG75" s="111" t="str">
        <f>IF(AE75="","",VLOOKUP(WEEKDAY(DATE($C$1+1988,AE75,AF75)),$AY$13:$AZ$19,2))</f>
        <v>(日)</v>
      </c>
      <c r="AH75" s="129">
        <f>DATE($C$1+1988,Y75,Z75)-DATE($C$1+1988,M75,N75)</f>
        <v>16</v>
      </c>
      <c r="AI75" s="22"/>
      <c r="AJ75" s="23"/>
      <c r="AK75" s="23"/>
      <c r="AL75" s="24"/>
      <c r="AM75" s="22"/>
      <c r="AN75" s="23"/>
      <c r="AO75" s="25"/>
      <c r="AP75" s="104"/>
      <c r="AQ75" s="60"/>
      <c r="AR75" s="27"/>
      <c r="AS75" s="28"/>
      <c r="AT75" s="292"/>
      <c r="AU75" s="29"/>
      <c r="AV75" s="28"/>
      <c r="AW75" s="19"/>
    </row>
    <row r="76" spans="1:49" ht="23.25" hidden="1" customHeight="1">
      <c r="A76" s="445"/>
      <c r="B76" s="445"/>
      <c r="C76" s="160" t="s">
        <v>78</v>
      </c>
      <c r="D76" s="161">
        <v>11</v>
      </c>
      <c r="E76" s="162">
        <v>4</v>
      </c>
      <c r="F76" s="35" t="str">
        <f t="shared" si="11"/>
        <v>(月)</v>
      </c>
      <c r="G76" s="163">
        <v>11</v>
      </c>
      <c r="H76" s="162">
        <v>11</v>
      </c>
      <c r="I76" s="164" t="str">
        <f t="shared" si="12"/>
        <v>(月)</v>
      </c>
      <c r="J76" s="161"/>
      <c r="K76" s="162"/>
      <c r="L76" s="164" t="str">
        <f t="shared" si="13"/>
        <v/>
      </c>
      <c r="M76" s="161"/>
      <c r="N76" s="162"/>
      <c r="O76" s="68" t="str">
        <f t="shared" si="14"/>
        <v/>
      </c>
      <c r="P76" s="161">
        <v>11</v>
      </c>
      <c r="Q76" s="162">
        <v>16</v>
      </c>
      <c r="R76" s="164" t="str">
        <f>IF(P76="","",VLOOKUP(WEEKDAY(DATE($C$1+1988,P76,Q76)),$AY$13:$AZ$19,2))</f>
        <v>(土)</v>
      </c>
      <c r="S76" s="69">
        <v>11</v>
      </c>
      <c r="T76" s="162">
        <v>17</v>
      </c>
      <c r="U76" s="164" t="str">
        <f>IF(S76="","",VLOOKUP(WEEKDAY(DATE($C$1+1988,S76,T76)),$AY$13:$AZ$19,2))</f>
        <v>(日)</v>
      </c>
      <c r="V76" s="161"/>
      <c r="W76" s="162"/>
      <c r="X76" s="164" t="str">
        <f t="shared" si="15"/>
        <v/>
      </c>
      <c r="Y76" s="513"/>
      <c r="Z76" s="515"/>
      <c r="AA76" s="508"/>
      <c r="AB76" s="161"/>
      <c r="AC76" s="162"/>
      <c r="AD76" s="68"/>
      <c r="AE76" s="161"/>
      <c r="AF76" s="162"/>
      <c r="AG76" s="164"/>
      <c r="AH76" s="97">
        <f>DATE($C$1+1988,Y75,Z75)-DATE($C$1+1988,S76,T76)</f>
        <v>9</v>
      </c>
      <c r="AI76" s="98"/>
      <c r="AJ76" s="42"/>
      <c r="AK76" s="42"/>
      <c r="AL76" s="43"/>
      <c r="AM76" s="98"/>
      <c r="AN76" s="42"/>
      <c r="AO76" s="44"/>
      <c r="AP76" s="229"/>
      <c r="AQ76" s="141"/>
      <c r="AR76" s="46"/>
      <c r="AS76" s="47"/>
      <c r="AT76" s="291"/>
      <c r="AU76" s="48"/>
      <c r="AV76" s="47"/>
      <c r="AW76" s="19"/>
    </row>
    <row r="77" spans="1:49" ht="23.25" hidden="1" customHeight="1">
      <c r="A77" s="169"/>
      <c r="B77" s="170"/>
      <c r="C77" s="171"/>
      <c r="D77" s="172"/>
      <c r="E77" s="114"/>
      <c r="F77" s="169"/>
      <c r="G77" s="172"/>
      <c r="H77" s="114"/>
      <c r="I77" s="169"/>
      <c r="J77" s="172"/>
      <c r="K77" s="114"/>
      <c r="L77" s="169"/>
      <c r="M77" s="172"/>
      <c r="N77" s="114"/>
      <c r="O77" s="169"/>
      <c r="P77" s="172"/>
      <c r="Q77" s="114"/>
      <c r="R77" s="169"/>
      <c r="S77" s="172"/>
      <c r="T77" s="114"/>
      <c r="U77" s="169"/>
      <c r="V77" s="172"/>
      <c r="W77" s="114"/>
      <c r="X77" s="169"/>
      <c r="Y77" s="172"/>
      <c r="Z77" s="114"/>
      <c r="AA77" s="169"/>
      <c r="AB77" s="172"/>
      <c r="AC77" s="114"/>
      <c r="AD77" s="169"/>
      <c r="AE77" s="172"/>
      <c r="AF77" s="114"/>
      <c r="AG77" s="173"/>
      <c r="AH77" s="19"/>
      <c r="AI77" s="174"/>
      <c r="AJ77" s="174"/>
      <c r="AK77" s="174"/>
      <c r="AL77" s="174"/>
      <c r="AM77" s="174"/>
      <c r="AN77" s="174"/>
      <c r="AO77" s="174"/>
      <c r="AP77" s="174"/>
      <c r="AQ77" s="174"/>
      <c r="AR77" s="19"/>
      <c r="AS77" s="19"/>
      <c r="AT77" s="19"/>
      <c r="AU77" s="19"/>
      <c r="AV77" s="19"/>
      <c r="AW77" s="19"/>
    </row>
    <row r="78" spans="1:49" ht="23.25" hidden="1" customHeight="1">
      <c r="A78" s="169"/>
      <c r="B78" s="170"/>
      <c r="C78" s="171"/>
      <c r="D78" s="172"/>
      <c r="E78" s="114"/>
      <c r="F78" s="169"/>
      <c r="G78" s="172"/>
      <c r="H78" s="114"/>
      <c r="I78" s="169"/>
      <c r="J78" s="172"/>
      <c r="K78" s="114"/>
      <c r="L78" s="169"/>
      <c r="M78" s="172"/>
      <c r="N78" s="114"/>
      <c r="O78" s="169"/>
      <c r="P78" s="172"/>
      <c r="Q78" s="114"/>
      <c r="R78" s="169"/>
      <c r="S78" s="172"/>
      <c r="T78" s="114"/>
      <c r="U78" s="169"/>
      <c r="V78" s="172"/>
      <c r="W78" s="114"/>
      <c r="X78" s="169"/>
      <c r="Y78" s="172"/>
      <c r="Z78" s="114"/>
      <c r="AA78" s="169"/>
      <c r="AB78" s="172"/>
      <c r="AC78" s="114"/>
      <c r="AD78" s="169"/>
      <c r="AE78" s="172"/>
      <c r="AF78" s="114"/>
      <c r="AG78" s="173"/>
      <c r="AH78" s="19"/>
      <c r="AI78" s="174"/>
      <c r="AJ78" s="174"/>
      <c r="AK78" s="174"/>
      <c r="AL78" s="174"/>
      <c r="AM78" s="174"/>
      <c r="AN78" s="174"/>
      <c r="AO78" s="174"/>
      <c r="AP78" s="174"/>
      <c r="AQ78" s="174"/>
      <c r="AR78" s="19"/>
      <c r="AS78" s="19"/>
      <c r="AT78" s="19"/>
      <c r="AU78" s="19"/>
      <c r="AV78" s="19"/>
      <c r="AW78" s="19"/>
    </row>
    <row r="79" spans="1:49" ht="24" hidden="1" customHeight="1">
      <c r="A79" s="175" t="s">
        <v>95</v>
      </c>
      <c r="B79" s="176"/>
      <c r="C79" s="177"/>
      <c r="D79" s="178"/>
      <c r="E79" s="179"/>
      <c r="F79" s="105"/>
      <c r="G79" s="178"/>
      <c r="H79" s="179"/>
      <c r="I79" s="105"/>
      <c r="J79" s="178"/>
      <c r="K79" s="179"/>
      <c r="L79" s="105"/>
      <c r="M79" s="178"/>
      <c r="N79" s="179"/>
      <c r="O79" s="105"/>
      <c r="P79" s="178"/>
      <c r="Q79" s="179"/>
      <c r="R79" s="105"/>
      <c r="S79" s="178"/>
      <c r="T79" s="179"/>
      <c r="U79" s="105"/>
      <c r="V79" s="178"/>
      <c r="W79" s="179"/>
      <c r="X79" s="105"/>
      <c r="Y79" s="178"/>
      <c r="Z79" s="179"/>
      <c r="AA79" s="105"/>
      <c r="AB79" s="178"/>
      <c r="AC79" s="179"/>
      <c r="AD79" s="105"/>
      <c r="AE79" s="172"/>
      <c r="AF79" s="114"/>
      <c r="AG79" s="180"/>
      <c r="AH79" s="181"/>
      <c r="AI79" s="174"/>
      <c r="AJ79" s="174"/>
      <c r="AK79" s="174"/>
      <c r="AL79" s="174"/>
      <c r="AM79" s="174"/>
      <c r="AN79" s="174"/>
      <c r="AO79" s="174"/>
      <c r="AP79" s="174"/>
      <c r="AQ79" s="174"/>
      <c r="AR79" s="19"/>
      <c r="AS79" s="19"/>
      <c r="AT79" s="19"/>
      <c r="AU79" s="19"/>
      <c r="AV79" s="19"/>
      <c r="AW79" s="19"/>
    </row>
    <row r="80" spans="1:49" ht="32.25" hidden="1" customHeight="1" thickBot="1">
      <c r="A80" s="565" t="s">
        <v>96</v>
      </c>
      <c r="B80" s="566"/>
      <c r="C80" s="566"/>
      <c r="D80" s="566"/>
      <c r="E80" s="566"/>
      <c r="F80" s="566"/>
      <c r="G80" s="566"/>
      <c r="H80" s="566"/>
      <c r="I80" s="566"/>
      <c r="J80" s="566"/>
      <c r="K80" s="566"/>
      <c r="L80" s="566"/>
      <c r="M80" s="566"/>
      <c r="N80" s="566"/>
      <c r="O80" s="566"/>
      <c r="P80" s="566"/>
      <c r="Q80" s="566"/>
      <c r="R80" s="566"/>
      <c r="S80" s="566"/>
      <c r="T80" s="566"/>
      <c r="U80" s="566"/>
      <c r="V80" s="566"/>
      <c r="W80" s="566"/>
      <c r="X80" s="566"/>
      <c r="Y80" s="566"/>
      <c r="Z80" s="566"/>
      <c r="AA80" s="566"/>
      <c r="AB80" s="566"/>
      <c r="AC80" s="566"/>
      <c r="AD80" s="566"/>
      <c r="AE80" s="566"/>
      <c r="AF80" s="566"/>
      <c r="AG80" s="566"/>
      <c r="AH80" s="566"/>
      <c r="AI80" s="174"/>
      <c r="AJ80" s="174"/>
      <c r="AK80" s="174"/>
      <c r="AL80" s="174"/>
      <c r="AM80" s="174"/>
      <c r="AN80" s="174"/>
      <c r="AO80" s="174"/>
      <c r="AP80" s="174"/>
      <c r="AQ80" s="174"/>
      <c r="AR80" s="19"/>
      <c r="AS80" s="19"/>
      <c r="AT80" s="19"/>
      <c r="AU80" s="19"/>
      <c r="AV80" s="19"/>
      <c r="AW80" s="19"/>
    </row>
    <row r="81" spans="1:52" s="17" customFormat="1" ht="23.25" hidden="1" customHeight="1" thickBot="1">
      <c r="A81" s="487" t="s">
        <v>56</v>
      </c>
      <c r="B81" s="489" t="s">
        <v>57</v>
      </c>
      <c r="C81" s="489" t="s">
        <v>58</v>
      </c>
      <c r="D81" s="455" t="s">
        <v>59</v>
      </c>
      <c r="E81" s="456"/>
      <c r="F81" s="491"/>
      <c r="G81" s="463" t="s">
        <v>60</v>
      </c>
      <c r="H81" s="456"/>
      <c r="I81" s="457"/>
      <c r="J81" s="465" t="s">
        <v>61</v>
      </c>
      <c r="K81" s="466"/>
      <c r="L81" s="467"/>
      <c r="M81" s="471" t="s">
        <v>62</v>
      </c>
      <c r="N81" s="472"/>
      <c r="O81" s="472"/>
      <c r="P81" s="471" t="s">
        <v>63</v>
      </c>
      <c r="Q81" s="472"/>
      <c r="R81" s="475"/>
      <c r="S81" s="472" t="s">
        <v>64</v>
      </c>
      <c r="T81" s="472"/>
      <c r="U81" s="475"/>
      <c r="V81" s="455" t="s">
        <v>65</v>
      </c>
      <c r="W81" s="456"/>
      <c r="X81" s="457"/>
      <c r="Y81" s="449" t="s">
        <v>66</v>
      </c>
      <c r="Z81" s="450"/>
      <c r="AA81" s="451"/>
      <c r="AB81" s="455" t="s">
        <v>67</v>
      </c>
      <c r="AC81" s="456"/>
      <c r="AD81" s="457"/>
      <c r="AE81" s="455" t="s">
        <v>68</v>
      </c>
      <c r="AF81" s="456"/>
      <c r="AG81" s="457"/>
      <c r="AH81" s="461" t="s">
        <v>69</v>
      </c>
      <c r="AI81" s="477" t="s">
        <v>70</v>
      </c>
      <c r="AJ81" s="478"/>
      <c r="AK81" s="478"/>
      <c r="AL81" s="478"/>
      <c r="AM81" s="478"/>
      <c r="AN81" s="478"/>
      <c r="AO81" s="479"/>
      <c r="AP81" s="233"/>
      <c r="AQ81" s="477" t="s">
        <v>71</v>
      </c>
      <c r="AR81" s="478"/>
      <c r="AS81" s="478"/>
      <c r="AT81" s="478"/>
      <c r="AU81" s="478"/>
      <c r="AV81" s="479"/>
      <c r="AW81" s="16"/>
      <c r="AY81" s="14"/>
      <c r="AZ81" s="14"/>
    </row>
    <row r="82" spans="1:52" s="17" customFormat="1" ht="23.25" hidden="1" customHeight="1" thickBot="1">
      <c r="A82" s="488"/>
      <c r="B82" s="490"/>
      <c r="C82" s="490"/>
      <c r="D82" s="458"/>
      <c r="E82" s="459"/>
      <c r="F82" s="492"/>
      <c r="G82" s="464"/>
      <c r="H82" s="459"/>
      <c r="I82" s="460"/>
      <c r="J82" s="468"/>
      <c r="K82" s="469"/>
      <c r="L82" s="470"/>
      <c r="M82" s="473"/>
      <c r="N82" s="474"/>
      <c r="O82" s="474"/>
      <c r="P82" s="473"/>
      <c r="Q82" s="474"/>
      <c r="R82" s="476"/>
      <c r="S82" s="474"/>
      <c r="T82" s="474"/>
      <c r="U82" s="476"/>
      <c r="V82" s="458"/>
      <c r="W82" s="459"/>
      <c r="X82" s="460"/>
      <c r="Y82" s="452"/>
      <c r="Z82" s="453"/>
      <c r="AA82" s="454"/>
      <c r="AB82" s="458"/>
      <c r="AC82" s="459"/>
      <c r="AD82" s="460"/>
      <c r="AE82" s="458"/>
      <c r="AF82" s="459"/>
      <c r="AG82" s="460"/>
      <c r="AH82" s="462"/>
      <c r="AI82" s="483" t="s">
        <v>72</v>
      </c>
      <c r="AJ82" s="484"/>
      <c r="AK82" s="484"/>
      <c r="AL82" s="484"/>
      <c r="AM82" s="483" t="s">
        <v>73</v>
      </c>
      <c r="AN82" s="484"/>
      <c r="AO82" s="496"/>
      <c r="AP82" s="234"/>
      <c r="AQ82" s="483" t="s">
        <v>72</v>
      </c>
      <c r="AR82" s="484"/>
      <c r="AS82" s="496"/>
      <c r="AT82" s="234"/>
      <c r="AU82" s="483" t="s">
        <v>73</v>
      </c>
      <c r="AV82" s="496"/>
      <c r="AW82" s="16"/>
    </row>
    <row r="83" spans="1:52" ht="23.25" hidden="1" customHeight="1">
      <c r="A83" s="30" t="s">
        <v>85</v>
      </c>
      <c r="B83" s="448">
        <v>5</v>
      </c>
      <c r="C83" s="79" t="s">
        <v>75</v>
      </c>
      <c r="D83" s="50">
        <v>3</v>
      </c>
      <c r="E83" s="51">
        <v>25</v>
      </c>
      <c r="F83" s="52" t="str">
        <f t="shared" ref="F83:F120" si="16">IF(D83="","",VLOOKUP(WEEKDAY(DATE($C$1+1988,D83,E83)),$AY$13:$AZ$19,2))</f>
        <v>(月)</v>
      </c>
      <c r="G83" s="53">
        <v>3</v>
      </c>
      <c r="H83" s="51">
        <v>31</v>
      </c>
      <c r="I83" s="54" t="str">
        <f t="shared" ref="I83:I120" si="17">IF(G83="","",VLOOKUP(WEEKDAY(DATE($C$1+1988,G83,H83)),$AY$13:$AZ$19,2))</f>
        <v>(日)</v>
      </c>
      <c r="J83" s="50">
        <v>4</v>
      </c>
      <c r="K83" s="51">
        <v>6</v>
      </c>
      <c r="L83" s="54" t="str">
        <f t="shared" ref="L83:L120" si="18">IF(J83="","",VLOOKUP(WEEKDAY(DATE($C$1+1988,J83,K83)),$AY$13:$AZ$19,2))</f>
        <v>(土)</v>
      </c>
      <c r="M83" s="50">
        <v>4</v>
      </c>
      <c r="N83" s="51">
        <v>14</v>
      </c>
      <c r="O83" s="55" t="str">
        <f t="shared" ref="O83:O120" si="19">IF(M83="","",VLOOKUP(WEEKDAY(DATE($C$1+1988,M83,N83)),$AY$13:$AZ$19,2))</f>
        <v>(日)</v>
      </c>
      <c r="P83" s="80"/>
      <c r="Q83" s="81"/>
      <c r="R83" s="84"/>
      <c r="S83" s="86"/>
      <c r="T83" s="81"/>
      <c r="U83" s="84"/>
      <c r="V83" s="80">
        <v>5</v>
      </c>
      <c r="W83" s="81">
        <v>13</v>
      </c>
      <c r="X83" s="84" t="str">
        <f t="shared" ref="X83:X120" si="20">IF(V83="","",VLOOKUP(WEEKDAY(DATE($C$1+1988,V83,W83)),$AY$13:$AZ$19,2))</f>
        <v>(月)</v>
      </c>
      <c r="Y83" s="563">
        <v>5</v>
      </c>
      <c r="Z83" s="564">
        <v>14</v>
      </c>
      <c r="AA83" s="511" t="str">
        <f>IF(Y83="","",VLOOKUP(WEEKDAY(DATE($C$1+1988,Y83,Z83)),$AY$13:$AZ$19,2))</f>
        <v>(火)</v>
      </c>
      <c r="AB83" s="100">
        <v>5</v>
      </c>
      <c r="AC83" s="101">
        <v>18</v>
      </c>
      <c r="AD83" s="103" t="str">
        <f>IF(AB83="","",VLOOKUP(WEEKDAY(DATE($C$1+1988,AB83,AC83)),$AY$13:$AZ$19,2))</f>
        <v>(土)</v>
      </c>
      <c r="AE83" s="100">
        <v>5</v>
      </c>
      <c r="AF83" s="101">
        <v>19</v>
      </c>
      <c r="AG83" s="102" t="str">
        <f>IF(AE83="","",VLOOKUP(WEEKDAY(DATE($C$1+1988,AE83,AF83)),$AY$13:$AZ$19,2))</f>
        <v>(日)</v>
      </c>
      <c r="AH83" s="87">
        <f>DATE($C$1+1988,Y83,Z83)-DATE($C$1+1988,M83,N83)</f>
        <v>30</v>
      </c>
      <c r="AI83" s="88"/>
      <c r="AJ83" s="89"/>
      <c r="AK83" s="89"/>
      <c r="AL83" s="90"/>
      <c r="AM83" s="88"/>
      <c r="AN83" s="89"/>
      <c r="AO83" s="93"/>
      <c r="AP83" s="90"/>
      <c r="AQ83" s="89"/>
      <c r="AR83" s="89"/>
      <c r="AS83" s="94"/>
      <c r="AT83" s="298"/>
      <c r="AU83" s="89"/>
      <c r="AV83" s="93"/>
      <c r="AW83" s="19"/>
      <c r="AY83" s="17"/>
      <c r="AZ83" s="17"/>
    </row>
    <row r="84" spans="1:52" ht="23.25" hidden="1" customHeight="1">
      <c r="A84" s="30"/>
      <c r="B84" s="445"/>
      <c r="C84" s="160" t="s">
        <v>78</v>
      </c>
      <c r="D84" s="33">
        <v>4</v>
      </c>
      <c r="E84" s="34">
        <v>8</v>
      </c>
      <c r="F84" s="67" t="str">
        <f t="shared" si="16"/>
        <v>(月)</v>
      </c>
      <c r="G84" s="36">
        <v>4</v>
      </c>
      <c r="H84" s="34">
        <v>15</v>
      </c>
      <c r="I84" s="37" t="str">
        <f t="shared" si="17"/>
        <v>(月)</v>
      </c>
      <c r="J84" s="61"/>
      <c r="K84" s="62"/>
      <c r="L84" s="63" t="str">
        <f t="shared" si="18"/>
        <v/>
      </c>
      <c r="M84" s="61"/>
      <c r="N84" s="62"/>
      <c r="O84" s="64" t="str">
        <f t="shared" si="19"/>
        <v/>
      </c>
      <c r="P84" s="161">
        <v>4</v>
      </c>
      <c r="Q84" s="34">
        <v>27</v>
      </c>
      <c r="R84" s="37" t="str">
        <f>IF(P84="","",VLOOKUP(WEEKDAY(DATE($C$1+1988,P84,Q84)),$AY$13:$AZ$19,2))</f>
        <v>(土)</v>
      </c>
      <c r="S84" s="69">
        <v>4</v>
      </c>
      <c r="T84" s="34">
        <v>28</v>
      </c>
      <c r="U84" s="37" t="str">
        <f>IF(S84="","",VLOOKUP(WEEKDAY(DATE($C$1+1988,S84,T84)),$AY$13:$AZ$19,2))</f>
        <v>(日)</v>
      </c>
      <c r="V84" s="161"/>
      <c r="W84" s="162"/>
      <c r="X84" s="164" t="str">
        <f t="shared" si="20"/>
        <v/>
      </c>
      <c r="Y84" s="513"/>
      <c r="Z84" s="515"/>
      <c r="AA84" s="508"/>
      <c r="AB84" s="161"/>
      <c r="AC84" s="162"/>
      <c r="AD84" s="68"/>
      <c r="AE84" s="161"/>
      <c r="AF84" s="162"/>
      <c r="AG84" s="164"/>
      <c r="AH84" s="97">
        <f>DATE($C$1+1988,Y83,Z83)-DATE($C$1+1988,S84,T84)</f>
        <v>16</v>
      </c>
      <c r="AI84" s="98"/>
      <c r="AJ84" s="42"/>
      <c r="AK84" s="42"/>
      <c r="AL84" s="43"/>
      <c r="AM84" s="98"/>
      <c r="AN84" s="42"/>
      <c r="AO84" s="44"/>
      <c r="AP84" s="229"/>
      <c r="AQ84" s="141"/>
      <c r="AR84" s="46"/>
      <c r="AS84" s="47"/>
      <c r="AT84" s="291"/>
      <c r="AU84" s="48"/>
      <c r="AV84" s="47"/>
      <c r="AW84" s="19"/>
    </row>
    <row r="85" spans="1:52" ht="23.25" hidden="1" customHeight="1">
      <c r="A85" s="30"/>
      <c r="B85" s="446">
        <v>6</v>
      </c>
      <c r="C85" s="106" t="s">
        <v>75</v>
      </c>
      <c r="D85" s="107">
        <v>4</v>
      </c>
      <c r="E85" s="108">
        <v>8</v>
      </c>
      <c r="F85" s="109" t="str">
        <f t="shared" si="16"/>
        <v>(月)</v>
      </c>
      <c r="G85" s="110">
        <v>4</v>
      </c>
      <c r="H85" s="108">
        <v>15</v>
      </c>
      <c r="I85" s="111" t="str">
        <f t="shared" si="17"/>
        <v>(月)</v>
      </c>
      <c r="J85" s="107">
        <v>4</v>
      </c>
      <c r="K85" s="108">
        <v>20</v>
      </c>
      <c r="L85" s="111" t="str">
        <f t="shared" si="18"/>
        <v>(土)</v>
      </c>
      <c r="M85" s="107">
        <v>4</v>
      </c>
      <c r="N85" s="108">
        <v>21</v>
      </c>
      <c r="O85" s="112" t="str">
        <f t="shared" si="19"/>
        <v>(日)</v>
      </c>
      <c r="P85" s="107"/>
      <c r="Q85" s="108"/>
      <c r="R85" s="111"/>
      <c r="S85" s="113"/>
      <c r="T85" s="108"/>
      <c r="U85" s="111"/>
      <c r="V85" s="107">
        <v>5</v>
      </c>
      <c r="W85" s="108">
        <v>20</v>
      </c>
      <c r="X85" s="111" t="str">
        <f t="shared" si="20"/>
        <v>(月)</v>
      </c>
      <c r="Y85" s="512">
        <v>5</v>
      </c>
      <c r="Z85" s="514">
        <v>22</v>
      </c>
      <c r="AA85" s="516" t="str">
        <f>IF(Y85="","",VLOOKUP(WEEKDAY(DATE($C$1+1988,Y85,Z85)),$AY$13:$AZ$19,2))</f>
        <v>(水)</v>
      </c>
      <c r="AB85" s="100">
        <v>5</v>
      </c>
      <c r="AC85" s="101">
        <v>25</v>
      </c>
      <c r="AD85" s="103" t="str">
        <f>IF(AB85="","",VLOOKUP(WEEKDAY(DATE($C$1+1988,AB85,AC85)),$AY$13:$AZ$19,2))</f>
        <v>(土)</v>
      </c>
      <c r="AE85" s="100">
        <v>5</v>
      </c>
      <c r="AF85" s="101">
        <v>26</v>
      </c>
      <c r="AG85" s="102" t="str">
        <f>IF(AE85="","",VLOOKUP(WEEKDAY(DATE($C$1+1988,AE85,AF85)),$AY$13:$AZ$19,2))</f>
        <v>(日)</v>
      </c>
      <c r="AH85" s="57">
        <f>DATE($C$1+1988,Y85,Z85)-DATE($C$1+1988,M85,N85)</f>
        <v>31</v>
      </c>
      <c r="AI85" s="22"/>
      <c r="AJ85" s="23"/>
      <c r="AK85" s="23"/>
      <c r="AL85" s="24"/>
      <c r="AM85" s="22"/>
      <c r="AN85" s="23"/>
      <c r="AO85" s="25"/>
      <c r="AP85" s="104"/>
      <c r="AQ85" s="60"/>
      <c r="AR85" s="27"/>
      <c r="AS85" s="28"/>
      <c r="AT85" s="292"/>
      <c r="AU85" s="29"/>
      <c r="AV85" s="28"/>
      <c r="AW85" s="19"/>
    </row>
    <row r="86" spans="1:52" ht="23.25" hidden="1" customHeight="1">
      <c r="A86" s="30"/>
      <c r="B86" s="445"/>
      <c r="C86" s="160" t="s">
        <v>78</v>
      </c>
      <c r="D86" s="161">
        <v>4</v>
      </c>
      <c r="E86" s="162">
        <v>15</v>
      </c>
      <c r="F86" s="35" t="str">
        <f t="shared" si="16"/>
        <v>(月)</v>
      </c>
      <c r="G86" s="163">
        <v>4</v>
      </c>
      <c r="H86" s="162">
        <v>22</v>
      </c>
      <c r="I86" s="164" t="str">
        <f t="shared" si="17"/>
        <v>(月)</v>
      </c>
      <c r="J86" s="161"/>
      <c r="K86" s="162"/>
      <c r="L86" s="164" t="str">
        <f t="shared" si="18"/>
        <v/>
      </c>
      <c r="M86" s="161"/>
      <c r="N86" s="162"/>
      <c r="O86" s="68" t="str">
        <f t="shared" si="19"/>
        <v/>
      </c>
      <c r="P86" s="161">
        <v>4</v>
      </c>
      <c r="Q86" s="162">
        <v>27</v>
      </c>
      <c r="R86" s="37" t="str">
        <f>IF(P86="","",VLOOKUP(WEEKDAY(DATE($C$1+1988,P86,Q86)),$AY$13:$AZ$19,2))</f>
        <v>(土)</v>
      </c>
      <c r="S86" s="69">
        <v>4</v>
      </c>
      <c r="T86" s="34">
        <v>28</v>
      </c>
      <c r="U86" s="37" t="str">
        <f>IF(S86="","",VLOOKUP(WEEKDAY(DATE($C$1+1988,S86,T86)),$AY$13:$AZ$19,2))</f>
        <v>(日)</v>
      </c>
      <c r="V86" s="161"/>
      <c r="W86" s="162"/>
      <c r="X86" s="164" t="str">
        <f t="shared" si="20"/>
        <v/>
      </c>
      <c r="Y86" s="513"/>
      <c r="Z86" s="515"/>
      <c r="AA86" s="508"/>
      <c r="AB86" s="161"/>
      <c r="AC86" s="162"/>
      <c r="AD86" s="68"/>
      <c r="AE86" s="161"/>
      <c r="AF86" s="162"/>
      <c r="AG86" s="164"/>
      <c r="AH86" s="97">
        <f>DATE($C$1+1988,Y85,Z85)-DATE($C$1+1988,S86,T86)</f>
        <v>24</v>
      </c>
      <c r="AI86" s="98"/>
      <c r="AJ86" s="42"/>
      <c r="AK86" s="42"/>
      <c r="AL86" s="43"/>
      <c r="AM86" s="98"/>
      <c r="AN86" s="42"/>
      <c r="AO86" s="44"/>
      <c r="AP86" s="229"/>
      <c r="AQ86" s="141"/>
      <c r="AR86" s="46"/>
      <c r="AS86" s="47"/>
      <c r="AT86" s="291"/>
      <c r="AU86" s="48"/>
      <c r="AV86" s="47"/>
      <c r="AW86" s="19"/>
    </row>
    <row r="87" spans="1:52" ht="23.25" hidden="1" customHeight="1">
      <c r="A87" s="30"/>
      <c r="B87" s="444">
        <v>7</v>
      </c>
      <c r="C87" s="49" t="s">
        <v>75</v>
      </c>
      <c r="D87" s="107">
        <v>4</v>
      </c>
      <c r="E87" s="108">
        <v>15</v>
      </c>
      <c r="F87" s="109" t="str">
        <f t="shared" si="16"/>
        <v>(月)</v>
      </c>
      <c r="G87" s="110">
        <v>4</v>
      </c>
      <c r="H87" s="108">
        <v>22</v>
      </c>
      <c r="I87" s="111" t="str">
        <f t="shared" si="17"/>
        <v>(月)</v>
      </c>
      <c r="J87" s="107">
        <v>4</v>
      </c>
      <c r="K87" s="108">
        <v>27</v>
      </c>
      <c r="L87" s="111" t="str">
        <f t="shared" si="18"/>
        <v>(土)</v>
      </c>
      <c r="M87" s="107">
        <v>4</v>
      </c>
      <c r="N87" s="108">
        <v>28</v>
      </c>
      <c r="O87" s="112" t="str">
        <f t="shared" si="19"/>
        <v>(日)</v>
      </c>
      <c r="P87" s="107"/>
      <c r="Q87" s="108"/>
      <c r="R87" s="111"/>
      <c r="S87" s="113"/>
      <c r="T87" s="108"/>
      <c r="U87" s="111"/>
      <c r="V87" s="107">
        <v>5</v>
      </c>
      <c r="W87" s="108">
        <v>27</v>
      </c>
      <c r="X87" s="111" t="str">
        <f t="shared" si="20"/>
        <v>(月)</v>
      </c>
      <c r="Y87" s="497">
        <v>5</v>
      </c>
      <c r="Z87" s="499">
        <v>28</v>
      </c>
      <c r="AA87" s="569" t="str">
        <f>IF(Y87="","",VLOOKUP(WEEKDAY(DATE($C$1+1988,Y87,Z87)),$AY$13:$AZ$19,2))</f>
        <v>(火)</v>
      </c>
      <c r="AB87" s="107">
        <v>6</v>
      </c>
      <c r="AC87" s="108">
        <v>1</v>
      </c>
      <c r="AD87" s="112" t="str">
        <f>IF(AB87="","",VLOOKUP(WEEKDAY(DATE($C$1+1988,AB87,AC87)),$AY$13:$AZ$19,2))</f>
        <v>(土)</v>
      </c>
      <c r="AE87" s="107">
        <v>6</v>
      </c>
      <c r="AF87" s="108">
        <v>2</v>
      </c>
      <c r="AG87" s="111" t="str">
        <f>IF(AE87="","",VLOOKUP(WEEKDAY(DATE($C$1+1988,AE87,AF87)),$AY$13:$AZ$19,2))</f>
        <v>(日)</v>
      </c>
      <c r="AH87" s="129">
        <f>DATE($C$1+1988,Y87,Z87)-DATE($C$1+1988,M87,N87)</f>
        <v>30</v>
      </c>
      <c r="AI87" s="95"/>
      <c r="AJ87" s="75"/>
      <c r="AK87" s="75"/>
      <c r="AL87" s="130"/>
      <c r="AM87" s="95"/>
      <c r="AN87" s="75"/>
      <c r="AO87" s="131"/>
      <c r="AP87" s="231"/>
      <c r="AQ87" s="159"/>
      <c r="AR87" s="182"/>
      <c r="AS87" s="132"/>
      <c r="AT87" s="294"/>
      <c r="AU87" s="183"/>
      <c r="AV87" s="184"/>
      <c r="AW87" s="19"/>
    </row>
    <row r="88" spans="1:52" ht="23.25" hidden="1" customHeight="1" thickBot="1">
      <c r="A88" s="115"/>
      <c r="B88" s="447"/>
      <c r="C88" s="142" t="s">
        <v>78</v>
      </c>
      <c r="D88" s="117">
        <v>4</v>
      </c>
      <c r="E88" s="118">
        <v>22</v>
      </c>
      <c r="F88" s="119" t="str">
        <f t="shared" si="16"/>
        <v>(月)</v>
      </c>
      <c r="G88" s="120">
        <v>4</v>
      </c>
      <c r="H88" s="118">
        <v>29</v>
      </c>
      <c r="I88" s="121" t="str">
        <f t="shared" si="17"/>
        <v>(月)</v>
      </c>
      <c r="J88" s="143"/>
      <c r="K88" s="125"/>
      <c r="L88" s="126" t="str">
        <f t="shared" si="18"/>
        <v/>
      </c>
      <c r="M88" s="143"/>
      <c r="N88" s="125"/>
      <c r="O88" s="122" t="str">
        <f t="shared" si="19"/>
        <v/>
      </c>
      <c r="P88" s="143">
        <v>5</v>
      </c>
      <c r="Q88" s="125">
        <v>7</v>
      </c>
      <c r="R88" s="126" t="str">
        <f>IF(P88="","",VLOOKUP(WEEKDAY(DATE($C$1+1988,P88,Q88)),$AY$13:$AZ$19,2))</f>
        <v>(火)</v>
      </c>
      <c r="S88" s="123">
        <v>5</v>
      </c>
      <c r="T88" s="125">
        <v>8</v>
      </c>
      <c r="U88" s="121" t="str">
        <f>IF(S88="","",VLOOKUP(WEEKDAY(DATE($C$1+1988,S88,T88)),$AY$13:$AZ$19,2))</f>
        <v>(水)</v>
      </c>
      <c r="V88" s="143"/>
      <c r="W88" s="125"/>
      <c r="X88" s="126" t="str">
        <f t="shared" si="20"/>
        <v/>
      </c>
      <c r="Y88" s="567"/>
      <c r="Z88" s="568"/>
      <c r="AA88" s="570"/>
      <c r="AB88" s="143"/>
      <c r="AC88" s="125"/>
      <c r="AD88" s="122"/>
      <c r="AE88" s="143"/>
      <c r="AF88" s="125"/>
      <c r="AG88" s="126"/>
      <c r="AH88" s="70">
        <f>DATE($C$1+1988,Y87,Z87)-DATE($C$1+1988,S88,T88)</f>
        <v>20</v>
      </c>
      <c r="AI88" s="71"/>
      <c r="AJ88" s="72"/>
      <c r="AK88" s="72"/>
      <c r="AL88" s="73"/>
      <c r="AM88" s="71"/>
      <c r="AN88" s="72"/>
      <c r="AO88" s="74"/>
      <c r="AP88" s="230"/>
      <c r="AQ88" s="136"/>
      <c r="AR88" s="76"/>
      <c r="AS88" s="77"/>
      <c r="AT88" s="295"/>
      <c r="AU88" s="137"/>
      <c r="AV88" s="77"/>
      <c r="AW88" s="19"/>
    </row>
    <row r="89" spans="1:52" ht="23.25" hidden="1" customHeight="1">
      <c r="A89" s="30" t="s">
        <v>89</v>
      </c>
      <c r="B89" s="444">
        <v>8</v>
      </c>
      <c r="C89" s="79" t="s">
        <v>75</v>
      </c>
      <c r="D89" s="50">
        <f>D21</f>
        <v>4</v>
      </c>
      <c r="E89" s="51">
        <f>E21</f>
        <v>15</v>
      </c>
      <c r="F89" s="52" t="str">
        <f t="shared" si="16"/>
        <v>(月)</v>
      </c>
      <c r="G89" s="53">
        <f>G21</f>
        <v>4</v>
      </c>
      <c r="H89" s="51">
        <f>H21</f>
        <v>22</v>
      </c>
      <c r="I89" s="54" t="str">
        <f t="shared" si="17"/>
        <v>(月)</v>
      </c>
      <c r="J89" s="50">
        <f>J21</f>
        <v>5</v>
      </c>
      <c r="K89" s="51">
        <f>K21</f>
        <v>1</v>
      </c>
      <c r="L89" s="54" t="str">
        <f t="shared" si="18"/>
        <v>(水)</v>
      </c>
      <c r="M89" s="50">
        <f>M21</f>
        <v>5</v>
      </c>
      <c r="N89" s="51">
        <f>N21</f>
        <v>7</v>
      </c>
      <c r="O89" s="55" t="str">
        <f t="shared" si="19"/>
        <v>(火)</v>
      </c>
      <c r="P89" s="80"/>
      <c r="Q89" s="81"/>
      <c r="R89" s="84"/>
      <c r="S89" s="86"/>
      <c r="T89" s="81"/>
      <c r="U89" s="84"/>
      <c r="V89" s="80">
        <v>6</v>
      </c>
      <c r="W89" s="81">
        <v>3</v>
      </c>
      <c r="X89" s="84" t="str">
        <f t="shared" si="20"/>
        <v>(月)</v>
      </c>
      <c r="Y89" s="563">
        <v>6</v>
      </c>
      <c r="Z89" s="564">
        <v>4</v>
      </c>
      <c r="AA89" s="511" t="str">
        <f>IF(Y89="","",VLOOKUP(WEEKDAY(DATE($C$1+1988,Y89,Z89)),$AY$13:$AZ$19,2))</f>
        <v>(火)</v>
      </c>
      <c r="AB89" s="100">
        <v>6</v>
      </c>
      <c r="AC89" s="101">
        <v>8</v>
      </c>
      <c r="AD89" s="103" t="str">
        <f>IF(AB89="","",VLOOKUP(WEEKDAY(DATE($C$1+1988,AB89,AC89)),$AY$13:$AZ$19,2))</f>
        <v>(土)</v>
      </c>
      <c r="AE89" s="100">
        <v>6</v>
      </c>
      <c r="AF89" s="101">
        <v>9</v>
      </c>
      <c r="AG89" s="102" t="str">
        <f>IF(AE89="","",VLOOKUP(WEEKDAY(DATE($C$1+1988,AE89,AF89)),$AY$13:$AZ$19,2))</f>
        <v>(日)</v>
      </c>
      <c r="AH89" s="87">
        <f>DATE($C$1+1988,Y89,Z89)-DATE($C$1+1988,M89,N89)</f>
        <v>28</v>
      </c>
      <c r="AI89" s="95"/>
      <c r="AJ89" s="75"/>
      <c r="AK89" s="75"/>
      <c r="AL89" s="130"/>
      <c r="AM89" s="95"/>
      <c r="AN89" s="75"/>
      <c r="AO89" s="131"/>
      <c r="AP89" s="231"/>
      <c r="AQ89" s="159"/>
      <c r="AR89" s="182"/>
      <c r="AS89" s="132"/>
      <c r="AT89" s="294"/>
      <c r="AU89" s="185"/>
      <c r="AV89" s="132"/>
      <c r="AW89" s="19"/>
    </row>
    <row r="90" spans="1:52" ht="23.25" hidden="1" customHeight="1">
      <c r="A90" s="30"/>
      <c r="B90" s="445"/>
      <c r="C90" s="160" t="s">
        <v>78</v>
      </c>
      <c r="D90" s="33">
        <f>D25</f>
        <v>5</v>
      </c>
      <c r="E90" s="34">
        <f>E25</f>
        <v>6</v>
      </c>
      <c r="F90" s="67" t="str">
        <f t="shared" si="16"/>
        <v>(月)</v>
      </c>
      <c r="G90" s="36">
        <f>G25</f>
        <v>5</v>
      </c>
      <c r="H90" s="34">
        <f>H25</f>
        <v>13</v>
      </c>
      <c r="I90" s="37" t="str">
        <f t="shared" si="17"/>
        <v>(月)</v>
      </c>
      <c r="J90" s="61"/>
      <c r="K90" s="62"/>
      <c r="L90" s="63" t="str">
        <f t="shared" si="18"/>
        <v/>
      </c>
      <c r="M90" s="61"/>
      <c r="N90" s="62"/>
      <c r="O90" s="64" t="str">
        <f t="shared" si="19"/>
        <v/>
      </c>
      <c r="P90" s="161">
        <v>5</v>
      </c>
      <c r="Q90" s="34">
        <v>18</v>
      </c>
      <c r="R90" s="37" t="str">
        <f>IF(P90="","",VLOOKUP(WEEKDAY(DATE($C$1+1988,P90,Q90)),$AY$13:$AZ$19,2))</f>
        <v>(土)</v>
      </c>
      <c r="S90" s="69">
        <v>5</v>
      </c>
      <c r="T90" s="34">
        <v>19</v>
      </c>
      <c r="U90" s="37" t="str">
        <f>IF(S90="","",VLOOKUP(WEEKDAY(DATE($C$1+1988,S90,T90)),$AY$13:$AZ$19,2))</f>
        <v>(日)</v>
      </c>
      <c r="V90" s="161"/>
      <c r="W90" s="162"/>
      <c r="X90" s="164" t="str">
        <f t="shared" si="20"/>
        <v/>
      </c>
      <c r="Y90" s="513"/>
      <c r="Z90" s="515"/>
      <c r="AA90" s="508"/>
      <c r="AB90" s="161"/>
      <c r="AC90" s="162"/>
      <c r="AD90" s="68"/>
      <c r="AE90" s="161"/>
      <c r="AF90" s="162"/>
      <c r="AG90" s="164"/>
      <c r="AH90" s="97">
        <f>DATE($C$1+1988,Y89,Z89)-DATE($C$1+1988,S90,T90)</f>
        <v>16</v>
      </c>
      <c r="AI90" s="98"/>
      <c r="AJ90" s="42"/>
      <c r="AK90" s="42"/>
      <c r="AL90" s="43"/>
      <c r="AM90" s="98"/>
      <c r="AN90" s="42"/>
      <c r="AO90" s="44"/>
      <c r="AP90" s="229"/>
      <c r="AQ90" s="141"/>
      <c r="AR90" s="46"/>
      <c r="AS90" s="47"/>
      <c r="AT90" s="291"/>
      <c r="AU90" s="48"/>
      <c r="AV90" s="47"/>
      <c r="AW90" s="19"/>
    </row>
    <row r="91" spans="1:52" ht="23.25" hidden="1" customHeight="1">
      <c r="A91" s="30"/>
      <c r="B91" s="446">
        <v>9</v>
      </c>
      <c r="C91" s="106" t="s">
        <v>75</v>
      </c>
      <c r="D91" s="107">
        <f>D23</f>
        <v>4</v>
      </c>
      <c r="E91" s="108">
        <f>E23</f>
        <v>22</v>
      </c>
      <c r="F91" s="109" t="str">
        <f t="shared" si="16"/>
        <v>(月)</v>
      </c>
      <c r="G91" s="110">
        <f>G23</f>
        <v>5</v>
      </c>
      <c r="H91" s="108">
        <f>H23</f>
        <v>1</v>
      </c>
      <c r="I91" s="111" t="str">
        <f t="shared" si="17"/>
        <v>(水)</v>
      </c>
      <c r="J91" s="107">
        <f>J23</f>
        <v>5</v>
      </c>
      <c r="K91" s="108">
        <f>K23</f>
        <v>11</v>
      </c>
      <c r="L91" s="111" t="str">
        <f t="shared" si="18"/>
        <v>(土)</v>
      </c>
      <c r="M91" s="107">
        <f>M23</f>
        <v>5</v>
      </c>
      <c r="N91" s="108">
        <f>N23</f>
        <v>12</v>
      </c>
      <c r="O91" s="112" t="str">
        <f t="shared" si="19"/>
        <v>(日)</v>
      </c>
      <c r="P91" s="107"/>
      <c r="Q91" s="108"/>
      <c r="R91" s="111"/>
      <c r="S91" s="113"/>
      <c r="T91" s="108"/>
      <c r="U91" s="111"/>
      <c r="V91" s="107">
        <v>6</v>
      </c>
      <c r="W91" s="108">
        <v>10</v>
      </c>
      <c r="X91" s="111" t="str">
        <f t="shared" si="20"/>
        <v>(月)</v>
      </c>
      <c r="Y91" s="512">
        <v>6</v>
      </c>
      <c r="Z91" s="514">
        <v>11</v>
      </c>
      <c r="AA91" s="516" t="str">
        <f>IF(Y91="","",VLOOKUP(WEEKDAY(DATE($C$1+1988,Y91,Z91)),$AY$13:$AZ$19,2))</f>
        <v>(火)</v>
      </c>
      <c r="AB91" s="100">
        <v>6</v>
      </c>
      <c r="AC91" s="101">
        <v>15</v>
      </c>
      <c r="AD91" s="103" t="str">
        <f>IF(AB91="","",VLOOKUP(WEEKDAY(DATE($C$1+1988,AB91,AC91)),$AY$13:$AZ$19,2))</f>
        <v>(土)</v>
      </c>
      <c r="AE91" s="100">
        <v>6</v>
      </c>
      <c r="AF91" s="101">
        <v>16</v>
      </c>
      <c r="AG91" s="102" t="str">
        <f>IF(AE91="","",VLOOKUP(WEEKDAY(DATE($C$1+1988,AE91,AF91)),$AY$13:$AZ$19,2))</f>
        <v>(日)</v>
      </c>
      <c r="AH91" s="57">
        <f>DATE($C$1+1988,Y91,Z91)-DATE($C$1+1988,M91,N91)</f>
        <v>30</v>
      </c>
      <c r="AI91" s="22"/>
      <c r="AJ91" s="23"/>
      <c r="AK91" s="23"/>
      <c r="AL91" s="24"/>
      <c r="AM91" s="22"/>
      <c r="AN91" s="23"/>
      <c r="AO91" s="25"/>
      <c r="AP91" s="104"/>
      <c r="AQ91" s="60"/>
      <c r="AR91" s="60"/>
      <c r="AS91" s="28"/>
      <c r="AT91" s="292"/>
      <c r="AU91" s="22"/>
      <c r="AV91" s="186"/>
      <c r="AW91" s="19"/>
    </row>
    <row r="92" spans="1:52" ht="23.25" hidden="1" customHeight="1">
      <c r="A92" s="30"/>
      <c r="B92" s="445"/>
      <c r="C92" s="160" t="s">
        <v>78</v>
      </c>
      <c r="D92" s="161">
        <f>D27</f>
        <v>5</v>
      </c>
      <c r="E92" s="162">
        <f>E27</f>
        <v>13</v>
      </c>
      <c r="F92" s="35" t="str">
        <f t="shared" si="16"/>
        <v>(月)</v>
      </c>
      <c r="G92" s="163">
        <f>G27</f>
        <v>5</v>
      </c>
      <c r="H92" s="162">
        <f>H27</f>
        <v>20</v>
      </c>
      <c r="I92" s="164" t="str">
        <f t="shared" si="17"/>
        <v>(月)</v>
      </c>
      <c r="J92" s="161"/>
      <c r="K92" s="162"/>
      <c r="L92" s="164" t="str">
        <f t="shared" si="18"/>
        <v/>
      </c>
      <c r="M92" s="161"/>
      <c r="N92" s="162"/>
      <c r="O92" s="68" t="str">
        <f t="shared" si="19"/>
        <v/>
      </c>
      <c r="P92" s="161">
        <v>5</v>
      </c>
      <c r="Q92" s="162">
        <v>25</v>
      </c>
      <c r="R92" s="37" t="str">
        <f>IF(P92="","",VLOOKUP(WEEKDAY(DATE($C$1+1988,P92,Q92)),$AY$13:$AZ$19,2))</f>
        <v>(土)</v>
      </c>
      <c r="S92" s="69">
        <v>5</v>
      </c>
      <c r="T92" s="34">
        <v>26</v>
      </c>
      <c r="U92" s="37" t="str">
        <f>IF(S92="","",VLOOKUP(WEEKDAY(DATE($C$1+1988,S92,T92)),$AY$13:$AZ$19,2))</f>
        <v>(日)</v>
      </c>
      <c r="V92" s="161"/>
      <c r="W92" s="162"/>
      <c r="X92" s="164" t="str">
        <f t="shared" si="20"/>
        <v/>
      </c>
      <c r="Y92" s="513"/>
      <c r="Z92" s="515"/>
      <c r="AA92" s="508"/>
      <c r="AB92" s="161"/>
      <c r="AC92" s="162"/>
      <c r="AD92" s="68"/>
      <c r="AE92" s="161"/>
      <c r="AF92" s="162"/>
      <c r="AG92" s="164"/>
      <c r="AH92" s="97">
        <f>DATE($C$1+1988,Y91,Z91)-DATE($C$1+1988,S92,T92)</f>
        <v>16</v>
      </c>
      <c r="AI92" s="98"/>
      <c r="AJ92" s="42"/>
      <c r="AK92" s="42"/>
      <c r="AL92" s="43"/>
      <c r="AM92" s="98"/>
      <c r="AN92" s="42"/>
      <c r="AO92" s="44"/>
      <c r="AP92" s="229"/>
      <c r="AQ92" s="141"/>
      <c r="AR92" s="46"/>
      <c r="AS92" s="47"/>
      <c r="AT92" s="291"/>
      <c r="AU92" s="48"/>
      <c r="AV92" s="47"/>
      <c r="AW92" s="19"/>
    </row>
    <row r="93" spans="1:52" ht="23.25" hidden="1" customHeight="1">
      <c r="A93" s="30"/>
      <c r="B93" s="446">
        <v>10</v>
      </c>
      <c r="C93" s="106" t="s">
        <v>75</v>
      </c>
      <c r="D93" s="107">
        <f>D25</f>
        <v>5</v>
      </c>
      <c r="E93" s="108">
        <f>E25</f>
        <v>6</v>
      </c>
      <c r="F93" s="109" t="str">
        <f t="shared" si="16"/>
        <v>(月)</v>
      </c>
      <c r="G93" s="110">
        <f>G25</f>
        <v>5</v>
      </c>
      <c r="H93" s="108">
        <f>H25</f>
        <v>13</v>
      </c>
      <c r="I93" s="111" t="str">
        <f t="shared" si="17"/>
        <v>(月)</v>
      </c>
      <c r="J93" s="107">
        <f>J25</f>
        <v>5</v>
      </c>
      <c r="K93" s="108">
        <f>K25</f>
        <v>18</v>
      </c>
      <c r="L93" s="111" t="str">
        <f t="shared" si="18"/>
        <v>(土)</v>
      </c>
      <c r="M93" s="107">
        <f>M25</f>
        <v>5</v>
      </c>
      <c r="N93" s="108">
        <f>N25</f>
        <v>19</v>
      </c>
      <c r="O93" s="112" t="str">
        <f t="shared" si="19"/>
        <v>(日)</v>
      </c>
      <c r="P93" s="107"/>
      <c r="Q93" s="108"/>
      <c r="R93" s="111"/>
      <c r="S93" s="113"/>
      <c r="T93" s="108"/>
      <c r="U93" s="111"/>
      <c r="V93" s="107">
        <v>6</v>
      </c>
      <c r="W93" s="108">
        <v>17</v>
      </c>
      <c r="X93" s="111" t="str">
        <f t="shared" si="20"/>
        <v>(月)</v>
      </c>
      <c r="Y93" s="512">
        <v>6</v>
      </c>
      <c r="Z93" s="514">
        <v>18</v>
      </c>
      <c r="AA93" s="516" t="str">
        <f>IF(Y93="","",VLOOKUP(WEEKDAY(DATE($C$1+1988,Y93,Z93)),$AY$13:$AZ$19,2))</f>
        <v>(火)</v>
      </c>
      <c r="AB93" s="100">
        <v>6</v>
      </c>
      <c r="AC93" s="101">
        <v>22</v>
      </c>
      <c r="AD93" s="103" t="str">
        <f>IF(AB93="","",VLOOKUP(WEEKDAY(DATE($C$1+1988,AB93,AC93)),$AY$13:$AZ$19,2))</f>
        <v>(土)</v>
      </c>
      <c r="AE93" s="100">
        <v>6</v>
      </c>
      <c r="AF93" s="101">
        <v>23</v>
      </c>
      <c r="AG93" s="102" t="str">
        <f>IF(AE93="","",VLOOKUP(WEEKDAY(DATE($C$1+1988,AE93,AF93)),$AY$13:$AZ$19,2))</f>
        <v>(日)</v>
      </c>
      <c r="AH93" s="57">
        <f>DATE($C$1+1988,Y93,Z93)-DATE($C$1+1988,M93,N93)</f>
        <v>30</v>
      </c>
      <c r="AI93" s="22"/>
      <c r="AJ93" s="23"/>
      <c r="AK93" s="23"/>
      <c r="AL93" s="24"/>
      <c r="AM93" s="22"/>
      <c r="AN93" s="23"/>
      <c r="AO93" s="25"/>
      <c r="AP93" s="104"/>
      <c r="AQ93" s="60"/>
      <c r="AR93" s="27"/>
      <c r="AS93" s="28"/>
      <c r="AT93" s="292"/>
      <c r="AU93" s="22"/>
      <c r="AV93" s="28"/>
      <c r="AW93" s="19"/>
    </row>
    <row r="94" spans="1:52" ht="23.25" hidden="1" customHeight="1">
      <c r="A94" s="30"/>
      <c r="B94" s="445"/>
      <c r="C94" s="160" t="s">
        <v>78</v>
      </c>
      <c r="D94" s="161">
        <f>D29</f>
        <v>5</v>
      </c>
      <c r="E94" s="162">
        <f>E29</f>
        <v>20</v>
      </c>
      <c r="F94" s="35" t="str">
        <f t="shared" si="16"/>
        <v>(月)</v>
      </c>
      <c r="G94" s="163">
        <f>G29</f>
        <v>5</v>
      </c>
      <c r="H94" s="162">
        <f>H29</f>
        <v>27</v>
      </c>
      <c r="I94" s="164" t="str">
        <f t="shared" si="17"/>
        <v>(月)</v>
      </c>
      <c r="J94" s="161"/>
      <c r="K94" s="162"/>
      <c r="L94" s="164" t="str">
        <f t="shared" si="18"/>
        <v/>
      </c>
      <c r="M94" s="161"/>
      <c r="N94" s="162"/>
      <c r="O94" s="68" t="str">
        <f t="shared" si="19"/>
        <v/>
      </c>
      <c r="P94" s="161">
        <f>AB87</f>
        <v>6</v>
      </c>
      <c r="Q94" s="162">
        <f>AC87</f>
        <v>1</v>
      </c>
      <c r="R94" s="37" t="str">
        <f>IF(P94="","",VLOOKUP(WEEKDAY(DATE($C$1+1988,P94,Q94)),$AY$13:$AZ$19,2))</f>
        <v>(土)</v>
      </c>
      <c r="S94" s="69">
        <f>AE87</f>
        <v>6</v>
      </c>
      <c r="T94" s="34">
        <f>AF87</f>
        <v>2</v>
      </c>
      <c r="U94" s="37" t="str">
        <f>IF(S94="","",VLOOKUP(WEEKDAY(DATE($C$1+1988,S94,T94)),$AY$13:$AZ$19,2))</f>
        <v>(日)</v>
      </c>
      <c r="V94" s="161"/>
      <c r="W94" s="162"/>
      <c r="X94" s="164" t="str">
        <f t="shared" si="20"/>
        <v/>
      </c>
      <c r="Y94" s="513"/>
      <c r="Z94" s="515"/>
      <c r="AA94" s="508"/>
      <c r="AB94" s="161"/>
      <c r="AC94" s="162"/>
      <c r="AD94" s="68"/>
      <c r="AE94" s="161"/>
      <c r="AF94" s="162"/>
      <c r="AG94" s="164"/>
      <c r="AH94" s="97">
        <f>DATE($C$1+1988,Y93,Z93)-DATE($C$1+1988,S94,T94)</f>
        <v>16</v>
      </c>
      <c r="AI94" s="98"/>
      <c r="AJ94" s="42"/>
      <c r="AK94" s="42"/>
      <c r="AL94" s="43"/>
      <c r="AM94" s="98"/>
      <c r="AN94" s="42"/>
      <c r="AO94" s="44"/>
      <c r="AP94" s="229"/>
      <c r="AQ94" s="141"/>
      <c r="AR94" s="46"/>
      <c r="AS94" s="47"/>
      <c r="AT94" s="291"/>
      <c r="AU94" s="48"/>
      <c r="AV94" s="47"/>
      <c r="AW94" s="19"/>
    </row>
    <row r="95" spans="1:52" ht="23.25" hidden="1" customHeight="1">
      <c r="A95" s="30"/>
      <c r="B95" s="446">
        <v>11</v>
      </c>
      <c r="C95" s="49" t="s">
        <v>75</v>
      </c>
      <c r="D95" s="107">
        <f>D27</f>
        <v>5</v>
      </c>
      <c r="E95" s="108">
        <f>E27</f>
        <v>13</v>
      </c>
      <c r="F95" s="109" t="str">
        <f t="shared" si="16"/>
        <v>(月)</v>
      </c>
      <c r="G95" s="110">
        <f>G27</f>
        <v>5</v>
      </c>
      <c r="H95" s="108">
        <f>H27</f>
        <v>20</v>
      </c>
      <c r="I95" s="111" t="str">
        <f t="shared" si="17"/>
        <v>(月)</v>
      </c>
      <c r="J95" s="107">
        <f>J27</f>
        <v>5</v>
      </c>
      <c r="K95" s="108">
        <f>K27</f>
        <v>25</v>
      </c>
      <c r="L95" s="111" t="str">
        <f t="shared" si="18"/>
        <v>(土)</v>
      </c>
      <c r="M95" s="107">
        <f>M27</f>
        <v>5</v>
      </c>
      <c r="N95" s="108">
        <f>N27</f>
        <v>26</v>
      </c>
      <c r="O95" s="112" t="str">
        <f t="shared" si="19"/>
        <v>(日)</v>
      </c>
      <c r="P95" s="107"/>
      <c r="Q95" s="108"/>
      <c r="R95" s="111"/>
      <c r="S95" s="113"/>
      <c r="T95" s="108"/>
      <c r="U95" s="111"/>
      <c r="V95" s="107">
        <v>6</v>
      </c>
      <c r="W95" s="108">
        <v>24</v>
      </c>
      <c r="X95" s="111" t="str">
        <f t="shared" si="20"/>
        <v>(月)</v>
      </c>
      <c r="Y95" s="497">
        <v>6</v>
      </c>
      <c r="Z95" s="499">
        <v>25</v>
      </c>
      <c r="AA95" s="569" t="str">
        <f>IF(Y95="","",VLOOKUP(WEEKDAY(DATE($C$1+1988,Y95,Z95)),$AY$13:$AZ$19,2))</f>
        <v>(火)</v>
      </c>
      <c r="AB95" s="107">
        <v>6</v>
      </c>
      <c r="AC95" s="108">
        <v>29</v>
      </c>
      <c r="AD95" s="112" t="str">
        <f>IF(AB95="","",VLOOKUP(WEEKDAY(DATE($C$1+1988,AB95,AC95)),$AY$13:$AZ$19,2))</f>
        <v>(土)</v>
      </c>
      <c r="AE95" s="107">
        <v>6</v>
      </c>
      <c r="AF95" s="108">
        <v>30</v>
      </c>
      <c r="AG95" s="111" t="str">
        <f>IF(AE95="","",VLOOKUP(WEEKDAY(DATE($C$1+1988,AE95,AF95)),$AY$13:$AZ$19,2))</f>
        <v>(日)</v>
      </c>
      <c r="AH95" s="129">
        <f>DATE($C$1+1988,Y95,Z95)-DATE($C$1+1988,M95,N95)</f>
        <v>30</v>
      </c>
      <c r="AI95" s="95"/>
      <c r="AJ95" s="75"/>
      <c r="AK95" s="75"/>
      <c r="AL95" s="130"/>
      <c r="AM95" s="95"/>
      <c r="AN95" s="75"/>
      <c r="AO95" s="131"/>
      <c r="AP95" s="231"/>
      <c r="AQ95" s="159"/>
      <c r="AR95" s="182"/>
      <c r="AS95" s="132"/>
      <c r="AT95" s="294"/>
      <c r="AU95" s="60"/>
      <c r="AV95" s="132"/>
      <c r="AW95" s="19"/>
    </row>
    <row r="96" spans="1:52" ht="23.25" hidden="1" customHeight="1" thickBot="1">
      <c r="A96" s="115"/>
      <c r="B96" s="447"/>
      <c r="C96" s="142" t="s">
        <v>78</v>
      </c>
      <c r="D96" s="117">
        <f>D31</f>
        <v>5</v>
      </c>
      <c r="E96" s="118">
        <f>E31</f>
        <v>27</v>
      </c>
      <c r="F96" s="119" t="str">
        <f t="shared" si="16"/>
        <v>(月)</v>
      </c>
      <c r="G96" s="120">
        <f>G31</f>
        <v>6</v>
      </c>
      <c r="H96" s="118">
        <f>H31</f>
        <v>3</v>
      </c>
      <c r="I96" s="121" t="str">
        <f t="shared" si="17"/>
        <v>(月)</v>
      </c>
      <c r="J96" s="143"/>
      <c r="K96" s="125"/>
      <c r="L96" s="126" t="str">
        <f t="shared" si="18"/>
        <v/>
      </c>
      <c r="M96" s="143"/>
      <c r="N96" s="125"/>
      <c r="O96" s="122" t="str">
        <f t="shared" si="19"/>
        <v/>
      </c>
      <c r="P96" s="143">
        <f>AB89</f>
        <v>6</v>
      </c>
      <c r="Q96" s="125">
        <f>AC89</f>
        <v>8</v>
      </c>
      <c r="R96" s="126" t="str">
        <f>IF(P96="","",VLOOKUP(WEEKDAY(DATE($C$1+1988,P96,Q96)),$AY$13:$AZ$19,2))</f>
        <v>(土)</v>
      </c>
      <c r="S96" s="123">
        <f>AE89</f>
        <v>6</v>
      </c>
      <c r="T96" s="125">
        <f>AF89</f>
        <v>9</v>
      </c>
      <c r="U96" s="121" t="str">
        <f>IF(S96="","",VLOOKUP(WEEKDAY(DATE($C$1+1988,S96,T96)),$AY$13:$AZ$19,2))</f>
        <v>(日)</v>
      </c>
      <c r="V96" s="143"/>
      <c r="W96" s="125"/>
      <c r="X96" s="126" t="str">
        <f t="shared" si="20"/>
        <v/>
      </c>
      <c r="Y96" s="567"/>
      <c r="Z96" s="568"/>
      <c r="AA96" s="570"/>
      <c r="AB96" s="143"/>
      <c r="AC96" s="125"/>
      <c r="AD96" s="122"/>
      <c r="AE96" s="143"/>
      <c r="AF96" s="125"/>
      <c r="AG96" s="126"/>
      <c r="AH96" s="70">
        <f>DATE($C$1+1988,Y95,Z95)-DATE($C$1+1988,S96,T96)</f>
        <v>16</v>
      </c>
      <c r="AI96" s="71"/>
      <c r="AJ96" s="72"/>
      <c r="AK96" s="72"/>
      <c r="AL96" s="73"/>
      <c r="AM96" s="71"/>
      <c r="AN96" s="72"/>
      <c r="AO96" s="74"/>
      <c r="AP96" s="230"/>
      <c r="AQ96" s="136"/>
      <c r="AR96" s="76"/>
      <c r="AS96" s="77"/>
      <c r="AT96" s="295"/>
      <c r="AU96" s="137"/>
      <c r="AV96" s="77"/>
      <c r="AW96" s="19"/>
    </row>
    <row r="97" spans="1:49" ht="23.25" hidden="1" customHeight="1">
      <c r="A97" s="18" t="s">
        <v>90</v>
      </c>
      <c r="B97" s="448">
        <v>12</v>
      </c>
      <c r="C97" s="79" t="s">
        <v>75</v>
      </c>
      <c r="D97" s="50">
        <f>D29</f>
        <v>5</v>
      </c>
      <c r="E97" s="51">
        <f>E29</f>
        <v>20</v>
      </c>
      <c r="F97" s="52" t="str">
        <f t="shared" si="16"/>
        <v>(月)</v>
      </c>
      <c r="G97" s="53">
        <f>G29</f>
        <v>5</v>
      </c>
      <c r="H97" s="51">
        <f>H29</f>
        <v>27</v>
      </c>
      <c r="I97" s="54" t="str">
        <f t="shared" si="17"/>
        <v>(月)</v>
      </c>
      <c r="J97" s="50">
        <f>J29</f>
        <v>6</v>
      </c>
      <c r="K97" s="51">
        <f>K29</f>
        <v>1</v>
      </c>
      <c r="L97" s="54" t="str">
        <f t="shared" si="18"/>
        <v>(土)</v>
      </c>
      <c r="M97" s="50">
        <f>M29</f>
        <v>6</v>
      </c>
      <c r="N97" s="51">
        <f>N29</f>
        <v>2</v>
      </c>
      <c r="O97" s="55" t="str">
        <f t="shared" si="19"/>
        <v>(日)</v>
      </c>
      <c r="P97" s="80"/>
      <c r="Q97" s="81"/>
      <c r="R97" s="84"/>
      <c r="S97" s="86"/>
      <c r="T97" s="81"/>
      <c r="U97" s="84"/>
      <c r="V97" s="80">
        <v>7</v>
      </c>
      <c r="W97" s="81">
        <v>1</v>
      </c>
      <c r="X97" s="84" t="str">
        <f t="shared" si="20"/>
        <v>(月)</v>
      </c>
      <c r="Y97" s="563">
        <v>7</v>
      </c>
      <c r="Z97" s="564">
        <v>2</v>
      </c>
      <c r="AA97" s="511" t="str">
        <f>IF(Y97="","",VLOOKUP(WEEKDAY(DATE($C$1+1988,Y97,Z97)),$AY$13:$AZ$19,2))</f>
        <v>(火)</v>
      </c>
      <c r="AB97" s="100">
        <v>7</v>
      </c>
      <c r="AC97" s="101">
        <v>6</v>
      </c>
      <c r="AD97" s="103" t="str">
        <f>IF(AB97="","",VLOOKUP(WEEKDAY(DATE($C$1+1988,AB97,AC97)),$AY$13:$AZ$19,2))</f>
        <v>(土)</v>
      </c>
      <c r="AE97" s="100">
        <v>7</v>
      </c>
      <c r="AF97" s="101">
        <v>7</v>
      </c>
      <c r="AG97" s="102" t="str">
        <f>IF(AE97="","",VLOOKUP(WEEKDAY(DATE($C$1+1988,AE97,AF97)),$AY$13:$AZ$19,2))</f>
        <v>(日)</v>
      </c>
      <c r="AH97" s="87">
        <f>DATE($C$1+1988,Y97,Z97)-DATE($C$1+1988,M97,N97)</f>
        <v>30</v>
      </c>
      <c r="AI97" s="88"/>
      <c r="AJ97" s="89"/>
      <c r="AK97" s="89"/>
      <c r="AL97" s="90"/>
      <c r="AM97" s="88"/>
      <c r="AN97" s="89"/>
      <c r="AO97" s="93"/>
      <c r="AP97" s="130"/>
      <c r="AQ97" s="23"/>
      <c r="AR97" s="66"/>
      <c r="AS97" s="94"/>
      <c r="AT97" s="278"/>
      <c r="AU97" s="23"/>
      <c r="AV97" s="94"/>
      <c r="AW97" s="19"/>
    </row>
    <row r="98" spans="1:49" ht="23.25" hidden="1" customHeight="1">
      <c r="A98" s="21"/>
      <c r="B98" s="445"/>
      <c r="C98" s="160" t="s">
        <v>78</v>
      </c>
      <c r="D98" s="33">
        <f>D33</f>
        <v>6</v>
      </c>
      <c r="E98" s="34">
        <f>E33</f>
        <v>3</v>
      </c>
      <c r="F98" s="67" t="str">
        <f t="shared" si="16"/>
        <v>(月)</v>
      </c>
      <c r="G98" s="36">
        <f>G33</f>
        <v>6</v>
      </c>
      <c r="H98" s="34">
        <f>H33</f>
        <v>10</v>
      </c>
      <c r="I98" s="37" t="str">
        <f t="shared" si="17"/>
        <v>(月)</v>
      </c>
      <c r="J98" s="61"/>
      <c r="K98" s="62"/>
      <c r="L98" s="63" t="str">
        <f t="shared" si="18"/>
        <v/>
      </c>
      <c r="M98" s="61"/>
      <c r="N98" s="62"/>
      <c r="O98" s="64" t="str">
        <f t="shared" si="19"/>
        <v/>
      </c>
      <c r="P98" s="161">
        <f>AB91</f>
        <v>6</v>
      </c>
      <c r="Q98" s="34">
        <f>AC91</f>
        <v>15</v>
      </c>
      <c r="R98" s="37" t="str">
        <f>IF(P98="","",VLOOKUP(WEEKDAY(DATE($C$1+1988,P98,Q98)),$AY$13:$AZ$19,2))</f>
        <v>(土)</v>
      </c>
      <c r="S98" s="69">
        <f>AE91</f>
        <v>6</v>
      </c>
      <c r="T98" s="34">
        <f>AF91</f>
        <v>16</v>
      </c>
      <c r="U98" s="37" t="str">
        <f>IF(S98="","",VLOOKUP(WEEKDAY(DATE($C$1+1988,S98,T98)),$AY$13:$AZ$19,2))</f>
        <v>(日)</v>
      </c>
      <c r="V98" s="161"/>
      <c r="W98" s="162"/>
      <c r="X98" s="164" t="str">
        <f t="shared" si="20"/>
        <v/>
      </c>
      <c r="Y98" s="513"/>
      <c r="Z98" s="515"/>
      <c r="AA98" s="508"/>
      <c r="AB98" s="161"/>
      <c r="AC98" s="162"/>
      <c r="AD98" s="68"/>
      <c r="AE98" s="161"/>
      <c r="AF98" s="162"/>
      <c r="AG98" s="164"/>
      <c r="AH98" s="97">
        <f>DATE($C$1+1988,Y97,Z97)-DATE($C$1+1988,S98,T98)</f>
        <v>16</v>
      </c>
      <c r="AI98" s="98"/>
      <c r="AJ98" s="42"/>
      <c r="AK98" s="42"/>
      <c r="AL98" s="43"/>
      <c r="AM98" s="98"/>
      <c r="AN98" s="42"/>
      <c r="AO98" s="44"/>
      <c r="AP98" s="156"/>
      <c r="AQ98" s="66"/>
      <c r="AR98" s="66"/>
      <c r="AS98" s="47"/>
      <c r="AT98" s="224"/>
      <c r="AU98" s="66"/>
      <c r="AV98" s="47"/>
      <c r="AW98" s="19"/>
    </row>
    <row r="99" spans="1:49" ht="23.25" hidden="1" customHeight="1">
      <c r="A99" s="30"/>
      <c r="B99" s="446">
        <v>13</v>
      </c>
      <c r="C99" s="106" t="s">
        <v>75</v>
      </c>
      <c r="D99" s="107">
        <f>D31</f>
        <v>5</v>
      </c>
      <c r="E99" s="108">
        <f>E31</f>
        <v>27</v>
      </c>
      <c r="F99" s="109" t="str">
        <f t="shared" si="16"/>
        <v>(月)</v>
      </c>
      <c r="G99" s="110">
        <f>G31</f>
        <v>6</v>
      </c>
      <c r="H99" s="108">
        <f>H31</f>
        <v>3</v>
      </c>
      <c r="I99" s="111" t="str">
        <f t="shared" si="17"/>
        <v>(月)</v>
      </c>
      <c r="J99" s="107">
        <f>J31</f>
        <v>6</v>
      </c>
      <c r="K99" s="108">
        <f>K31</f>
        <v>8</v>
      </c>
      <c r="L99" s="111" t="str">
        <f t="shared" si="18"/>
        <v>(土)</v>
      </c>
      <c r="M99" s="107">
        <f>M31</f>
        <v>6</v>
      </c>
      <c r="N99" s="108">
        <f>N31</f>
        <v>9</v>
      </c>
      <c r="O99" s="112" t="str">
        <f t="shared" si="19"/>
        <v>(日)</v>
      </c>
      <c r="P99" s="107"/>
      <c r="Q99" s="108"/>
      <c r="R99" s="111"/>
      <c r="S99" s="113"/>
      <c r="T99" s="108"/>
      <c r="U99" s="111"/>
      <c r="V99" s="107">
        <v>7</v>
      </c>
      <c r="W99" s="108">
        <v>8</v>
      </c>
      <c r="X99" s="111" t="str">
        <f t="shared" si="20"/>
        <v>(月)</v>
      </c>
      <c r="Y99" s="512">
        <v>7</v>
      </c>
      <c r="Z99" s="514">
        <v>9</v>
      </c>
      <c r="AA99" s="516" t="str">
        <f>IF(Y99="","",VLOOKUP(WEEKDAY(DATE($C$1+1988,Y99,Z99)),$AY$13:$AZ$19,2))</f>
        <v>(火)</v>
      </c>
      <c r="AB99" s="100">
        <v>7</v>
      </c>
      <c r="AC99" s="101">
        <v>13</v>
      </c>
      <c r="AD99" s="103" t="str">
        <f>IF(AB99="","",VLOOKUP(WEEKDAY(DATE($C$1+1988,AB99,AC99)),$AY$13:$AZ$19,2))</f>
        <v>(土)</v>
      </c>
      <c r="AE99" s="100">
        <v>7</v>
      </c>
      <c r="AF99" s="101">
        <v>14</v>
      </c>
      <c r="AG99" s="102" t="str">
        <f>IF(AE99="","",VLOOKUP(WEEKDAY(DATE($C$1+1988,AE99,AF99)),$AY$13:$AZ$19,2))</f>
        <v>(日)</v>
      </c>
      <c r="AH99" s="57">
        <f>DATE($C$1+1988,Y99,Z99)-DATE($C$1+1988,M99,N99)</f>
        <v>30</v>
      </c>
      <c r="AI99" s="22"/>
      <c r="AJ99" s="23"/>
      <c r="AK99" s="23"/>
      <c r="AL99" s="24"/>
      <c r="AM99" s="22"/>
      <c r="AN99" s="23"/>
      <c r="AO99" s="25"/>
      <c r="AP99" s="104"/>
      <c r="AQ99" s="60"/>
      <c r="AR99" s="27"/>
      <c r="AS99" s="28"/>
      <c r="AT99" s="292"/>
      <c r="AU99" s="22"/>
      <c r="AV99" s="28"/>
      <c r="AW99" s="19"/>
    </row>
    <row r="100" spans="1:49" ht="23.25" hidden="1" customHeight="1">
      <c r="A100" s="21"/>
      <c r="B100" s="445"/>
      <c r="C100" s="160" t="s">
        <v>78</v>
      </c>
      <c r="D100" s="161">
        <f>D35</f>
        <v>6</v>
      </c>
      <c r="E100" s="162">
        <f>E35</f>
        <v>10</v>
      </c>
      <c r="F100" s="35" t="str">
        <f t="shared" si="16"/>
        <v>(月)</v>
      </c>
      <c r="G100" s="163">
        <f>G35</f>
        <v>6</v>
      </c>
      <c r="H100" s="162">
        <f>H35</f>
        <v>17</v>
      </c>
      <c r="I100" s="164" t="str">
        <f t="shared" si="17"/>
        <v>(月)</v>
      </c>
      <c r="J100" s="161"/>
      <c r="K100" s="162"/>
      <c r="L100" s="164" t="str">
        <f t="shared" si="18"/>
        <v/>
      </c>
      <c r="M100" s="161"/>
      <c r="N100" s="162"/>
      <c r="O100" s="68" t="str">
        <f t="shared" si="19"/>
        <v/>
      </c>
      <c r="P100" s="161">
        <f>AB93</f>
        <v>6</v>
      </c>
      <c r="Q100" s="162">
        <f>AC93</f>
        <v>22</v>
      </c>
      <c r="R100" s="37" t="str">
        <f>IF(P100="","",VLOOKUP(WEEKDAY(DATE($C$1+1988,P100,Q100)),$AY$13:$AZ$19,2))</f>
        <v>(土)</v>
      </c>
      <c r="S100" s="69">
        <f>AE93</f>
        <v>6</v>
      </c>
      <c r="T100" s="34">
        <f>AF93</f>
        <v>23</v>
      </c>
      <c r="U100" s="37" t="str">
        <f>IF(S100="","",VLOOKUP(WEEKDAY(DATE($C$1+1988,S100,T100)),$AY$13:$AZ$19,2))</f>
        <v>(日)</v>
      </c>
      <c r="V100" s="161"/>
      <c r="W100" s="162"/>
      <c r="X100" s="164" t="str">
        <f t="shared" si="20"/>
        <v/>
      </c>
      <c r="Y100" s="513"/>
      <c r="Z100" s="515"/>
      <c r="AA100" s="508"/>
      <c r="AB100" s="161"/>
      <c r="AC100" s="162"/>
      <c r="AD100" s="68"/>
      <c r="AE100" s="161"/>
      <c r="AF100" s="162"/>
      <c r="AG100" s="164"/>
      <c r="AH100" s="97">
        <f>DATE($C$1+1988,Y99,Z99)-DATE($C$1+1988,S100,T100)</f>
        <v>16</v>
      </c>
      <c r="AI100" s="98"/>
      <c r="AJ100" s="42"/>
      <c r="AK100" s="42"/>
      <c r="AL100" s="43"/>
      <c r="AM100" s="98"/>
      <c r="AN100" s="42"/>
      <c r="AO100" s="44"/>
      <c r="AP100" s="229"/>
      <c r="AQ100" s="141"/>
      <c r="AR100" s="46"/>
      <c r="AS100" s="47"/>
      <c r="AT100" s="291"/>
      <c r="AU100" s="48"/>
      <c r="AV100" s="47"/>
      <c r="AW100" s="19"/>
    </row>
    <row r="101" spans="1:49" ht="23.25" hidden="1" customHeight="1">
      <c r="A101" s="30"/>
      <c r="B101" s="446">
        <v>14</v>
      </c>
      <c r="C101" s="106" t="s">
        <v>75</v>
      </c>
      <c r="D101" s="107">
        <f>D33</f>
        <v>6</v>
      </c>
      <c r="E101" s="108">
        <f>E33</f>
        <v>3</v>
      </c>
      <c r="F101" s="109" t="str">
        <f t="shared" si="16"/>
        <v>(月)</v>
      </c>
      <c r="G101" s="110">
        <f>G33</f>
        <v>6</v>
      </c>
      <c r="H101" s="108">
        <f>H33</f>
        <v>10</v>
      </c>
      <c r="I101" s="111" t="str">
        <f t="shared" si="17"/>
        <v>(月)</v>
      </c>
      <c r="J101" s="107">
        <f>J33</f>
        <v>6</v>
      </c>
      <c r="K101" s="108">
        <f>K33</f>
        <v>15</v>
      </c>
      <c r="L101" s="111" t="str">
        <f t="shared" si="18"/>
        <v>(土)</v>
      </c>
      <c r="M101" s="107">
        <f>M33</f>
        <v>6</v>
      </c>
      <c r="N101" s="108">
        <f>N33</f>
        <v>16</v>
      </c>
      <c r="O101" s="112" t="str">
        <f t="shared" si="19"/>
        <v>(日)</v>
      </c>
      <c r="P101" s="107"/>
      <c r="Q101" s="108"/>
      <c r="R101" s="111"/>
      <c r="S101" s="113"/>
      <c r="T101" s="108"/>
      <c r="U101" s="111"/>
      <c r="V101" s="107">
        <v>7</v>
      </c>
      <c r="W101" s="108">
        <v>15</v>
      </c>
      <c r="X101" s="111" t="str">
        <f t="shared" si="20"/>
        <v>(月)</v>
      </c>
      <c r="Y101" s="512">
        <v>7</v>
      </c>
      <c r="Z101" s="514">
        <v>16</v>
      </c>
      <c r="AA101" s="516" t="str">
        <f>IF(Y101="","",VLOOKUP(WEEKDAY(DATE($C$1+1988,Y101,Z101)),$AY$13:$AZ$19,2))</f>
        <v>(火)</v>
      </c>
      <c r="AB101" s="100">
        <v>7</v>
      </c>
      <c r="AC101" s="101">
        <v>20</v>
      </c>
      <c r="AD101" s="103" t="str">
        <f>IF(AB101="","",VLOOKUP(WEEKDAY(DATE($C$1+1988,AB101,AC101)),$AY$13:$AZ$19,2))</f>
        <v>(土)</v>
      </c>
      <c r="AE101" s="100">
        <v>7</v>
      </c>
      <c r="AF101" s="101">
        <v>21</v>
      </c>
      <c r="AG101" s="102" t="str">
        <f>IF(AE101="","",VLOOKUP(WEEKDAY(DATE($C$1+1988,AE101,AF101)),$AY$13:$AZ$19,2))</f>
        <v>(日)</v>
      </c>
      <c r="AH101" s="57">
        <f>DATE($C$1+1988,Y101,Z101)-DATE($C$1+1988,M101,N101)</f>
        <v>30</v>
      </c>
      <c r="AI101" s="22"/>
      <c r="AJ101" s="23"/>
      <c r="AK101" s="23"/>
      <c r="AL101" s="24"/>
      <c r="AM101" s="22"/>
      <c r="AN101" s="23"/>
      <c r="AO101" s="25"/>
      <c r="AP101" s="104"/>
      <c r="AQ101" s="60"/>
      <c r="AR101" s="27"/>
      <c r="AS101" s="28"/>
      <c r="AT101" s="292"/>
      <c r="AU101" s="29"/>
      <c r="AV101" s="28"/>
      <c r="AW101" s="19"/>
    </row>
    <row r="102" spans="1:49" ht="23.25" hidden="1" customHeight="1">
      <c r="A102" s="21"/>
      <c r="B102" s="445"/>
      <c r="C102" s="160" t="s">
        <v>78</v>
      </c>
      <c r="D102" s="161">
        <f>D37</f>
        <v>6</v>
      </c>
      <c r="E102" s="162">
        <f>E37</f>
        <v>17</v>
      </c>
      <c r="F102" s="35" t="str">
        <f t="shared" si="16"/>
        <v>(月)</v>
      </c>
      <c r="G102" s="163">
        <f>G37</f>
        <v>6</v>
      </c>
      <c r="H102" s="162">
        <f>H37</f>
        <v>24</v>
      </c>
      <c r="I102" s="164" t="str">
        <f t="shared" si="17"/>
        <v>(月)</v>
      </c>
      <c r="J102" s="161"/>
      <c r="K102" s="162"/>
      <c r="L102" s="164" t="str">
        <f t="shared" si="18"/>
        <v/>
      </c>
      <c r="M102" s="161"/>
      <c r="N102" s="162"/>
      <c r="O102" s="68" t="str">
        <f t="shared" si="19"/>
        <v/>
      </c>
      <c r="P102" s="161">
        <f>AB95</f>
        <v>6</v>
      </c>
      <c r="Q102" s="162">
        <f>AC95</f>
        <v>29</v>
      </c>
      <c r="R102" s="37" t="str">
        <f>IF(P102="","",VLOOKUP(WEEKDAY(DATE($C$1+1988,P102,Q102)),$AY$13:$AZ$19,2))</f>
        <v>(土)</v>
      </c>
      <c r="S102" s="69">
        <f>AE95</f>
        <v>6</v>
      </c>
      <c r="T102" s="34">
        <f>AF95</f>
        <v>30</v>
      </c>
      <c r="U102" s="37" t="str">
        <f>IF(S102="","",VLOOKUP(WEEKDAY(DATE($C$1+1988,S102,T102)),$AY$13:$AZ$19,2))</f>
        <v>(日)</v>
      </c>
      <c r="V102" s="161"/>
      <c r="W102" s="162"/>
      <c r="X102" s="164" t="str">
        <f t="shared" si="20"/>
        <v/>
      </c>
      <c r="Y102" s="513"/>
      <c r="Z102" s="515"/>
      <c r="AA102" s="508"/>
      <c r="AB102" s="161"/>
      <c r="AC102" s="162"/>
      <c r="AD102" s="68"/>
      <c r="AE102" s="161"/>
      <c r="AF102" s="162"/>
      <c r="AG102" s="164"/>
      <c r="AH102" s="97">
        <f>DATE($C$1+1988,Y101,Z101)-DATE($C$1+1988,S102,T102)</f>
        <v>16</v>
      </c>
      <c r="AI102" s="98"/>
      <c r="AJ102" s="42"/>
      <c r="AK102" s="42"/>
      <c r="AL102" s="43"/>
      <c r="AM102" s="98"/>
      <c r="AN102" s="42"/>
      <c r="AO102" s="44"/>
      <c r="AP102" s="229"/>
      <c r="AQ102" s="141"/>
      <c r="AR102" s="46"/>
      <c r="AS102" s="47"/>
      <c r="AT102" s="291"/>
      <c r="AU102" s="48"/>
      <c r="AV102" s="47"/>
      <c r="AW102" s="19"/>
    </row>
    <row r="103" spans="1:49" ht="23.25" hidden="1" customHeight="1">
      <c r="A103" s="30"/>
      <c r="B103" s="446">
        <v>15</v>
      </c>
      <c r="C103" s="106" t="s">
        <v>75</v>
      </c>
      <c r="D103" s="107">
        <f>D35</f>
        <v>6</v>
      </c>
      <c r="E103" s="108">
        <f>E35</f>
        <v>10</v>
      </c>
      <c r="F103" s="109" t="str">
        <f t="shared" si="16"/>
        <v>(月)</v>
      </c>
      <c r="G103" s="110">
        <f>G35</f>
        <v>6</v>
      </c>
      <c r="H103" s="108">
        <f>H35</f>
        <v>17</v>
      </c>
      <c r="I103" s="111" t="str">
        <f t="shared" si="17"/>
        <v>(月)</v>
      </c>
      <c r="J103" s="107">
        <f>J35</f>
        <v>6</v>
      </c>
      <c r="K103" s="108">
        <f>K35</f>
        <v>22</v>
      </c>
      <c r="L103" s="111" t="str">
        <f t="shared" si="18"/>
        <v>(土)</v>
      </c>
      <c r="M103" s="107">
        <f>M35</f>
        <v>6</v>
      </c>
      <c r="N103" s="108">
        <f>N35</f>
        <v>23</v>
      </c>
      <c r="O103" s="112" t="str">
        <f t="shared" si="19"/>
        <v>(日)</v>
      </c>
      <c r="P103" s="107"/>
      <c r="Q103" s="108"/>
      <c r="R103" s="111"/>
      <c r="S103" s="113"/>
      <c r="T103" s="108"/>
      <c r="U103" s="111"/>
      <c r="V103" s="107">
        <v>7</v>
      </c>
      <c r="W103" s="108">
        <v>22</v>
      </c>
      <c r="X103" s="111" t="str">
        <f t="shared" si="20"/>
        <v>(月)</v>
      </c>
      <c r="Y103" s="512">
        <v>7</v>
      </c>
      <c r="Z103" s="514">
        <v>23</v>
      </c>
      <c r="AA103" s="516" t="str">
        <f>IF(Y103="","",VLOOKUP(WEEKDAY(DATE($C$1+1988,Y103,Z103)),$AY$13:$AZ$19,2))</f>
        <v>(火)</v>
      </c>
      <c r="AB103" s="100">
        <v>7</v>
      </c>
      <c r="AC103" s="101">
        <v>27</v>
      </c>
      <c r="AD103" s="103" t="str">
        <f>IF(AB103="","",VLOOKUP(WEEKDAY(DATE($C$1+1988,AB103,AC103)),$AY$13:$AZ$19,2))</f>
        <v>(土)</v>
      </c>
      <c r="AE103" s="100">
        <v>7</v>
      </c>
      <c r="AF103" s="101">
        <v>28</v>
      </c>
      <c r="AG103" s="102" t="str">
        <f>IF(AE103="","",VLOOKUP(WEEKDAY(DATE($C$1+1988,AE103,AF103)),$AY$13:$AZ$19,2))</f>
        <v>(日)</v>
      </c>
      <c r="AH103" s="57">
        <f>DATE($C$1+1988,Y103,Z103)-DATE($C$1+1988,M103,N103)</f>
        <v>30</v>
      </c>
      <c r="AI103" s="95"/>
      <c r="AJ103" s="75"/>
      <c r="AK103" s="75"/>
      <c r="AL103" s="130"/>
      <c r="AM103" s="95"/>
      <c r="AN103" s="75"/>
      <c r="AO103" s="131"/>
      <c r="AP103" s="231"/>
      <c r="AQ103" s="159"/>
      <c r="AR103" s="182"/>
      <c r="AS103" s="132"/>
      <c r="AT103" s="294"/>
      <c r="AU103" s="185"/>
      <c r="AV103" s="132"/>
      <c r="AW103" s="19"/>
    </row>
    <row r="104" spans="1:49" ht="23.25" hidden="1" customHeight="1">
      <c r="A104" s="21"/>
      <c r="B104" s="444"/>
      <c r="C104" s="160" t="s">
        <v>78</v>
      </c>
      <c r="D104" s="161">
        <f>D41</f>
        <v>6</v>
      </c>
      <c r="E104" s="162">
        <f>E41</f>
        <v>24</v>
      </c>
      <c r="F104" s="35" t="str">
        <f t="shared" si="16"/>
        <v>(月)</v>
      </c>
      <c r="G104" s="163">
        <f>G41</f>
        <v>7</v>
      </c>
      <c r="H104" s="162">
        <f>H41</f>
        <v>1</v>
      </c>
      <c r="I104" s="164" t="str">
        <f t="shared" si="17"/>
        <v>(月)</v>
      </c>
      <c r="J104" s="161"/>
      <c r="K104" s="162"/>
      <c r="L104" s="164" t="str">
        <f t="shared" si="18"/>
        <v/>
      </c>
      <c r="M104" s="161"/>
      <c r="N104" s="162"/>
      <c r="O104" s="68" t="str">
        <f t="shared" si="19"/>
        <v/>
      </c>
      <c r="P104" s="161">
        <f>AB97</f>
        <v>7</v>
      </c>
      <c r="Q104" s="162">
        <f>AC97</f>
        <v>6</v>
      </c>
      <c r="R104" s="37" t="str">
        <f>IF(P104="","",VLOOKUP(WEEKDAY(DATE($C$1+1988,P104,Q104)),$AY$13:$AZ$19,2))</f>
        <v>(土)</v>
      </c>
      <c r="S104" s="69">
        <f>AE97</f>
        <v>7</v>
      </c>
      <c r="T104" s="34">
        <f>AF97</f>
        <v>7</v>
      </c>
      <c r="U104" s="37" t="str">
        <f>IF(S104="","",VLOOKUP(WEEKDAY(DATE($C$1+1988,S104,T104)),$AY$13:$AZ$19,2))</f>
        <v>(日)</v>
      </c>
      <c r="V104" s="161"/>
      <c r="W104" s="162"/>
      <c r="X104" s="164" t="str">
        <f t="shared" si="20"/>
        <v/>
      </c>
      <c r="Y104" s="513"/>
      <c r="Z104" s="515"/>
      <c r="AA104" s="508"/>
      <c r="AB104" s="161"/>
      <c r="AC104" s="162"/>
      <c r="AD104" s="68"/>
      <c r="AE104" s="161"/>
      <c r="AF104" s="162"/>
      <c r="AG104" s="164"/>
      <c r="AH104" s="97">
        <f>DATE($C$1+1988,Y103,Z103)-DATE($C$1+1988,S104,T104)</f>
        <v>16</v>
      </c>
      <c r="AI104" s="154"/>
      <c r="AJ104" s="155"/>
      <c r="AK104" s="155"/>
      <c r="AL104" s="156"/>
      <c r="AM104" s="154"/>
      <c r="AN104" s="155"/>
      <c r="AO104" s="157"/>
      <c r="AP104" s="232"/>
      <c r="AQ104" s="166"/>
      <c r="AR104" s="167"/>
      <c r="AS104" s="158"/>
      <c r="AT104" s="297"/>
      <c r="AU104" s="168"/>
      <c r="AV104" s="158"/>
      <c r="AW104" s="19"/>
    </row>
    <row r="105" spans="1:49" ht="23.25" hidden="1" customHeight="1">
      <c r="A105" s="30"/>
      <c r="B105" s="446">
        <v>16</v>
      </c>
      <c r="C105" s="49" t="s">
        <v>75</v>
      </c>
      <c r="D105" s="107">
        <f>D37</f>
        <v>6</v>
      </c>
      <c r="E105" s="108">
        <f>E37</f>
        <v>17</v>
      </c>
      <c r="F105" s="109" t="str">
        <f t="shared" si="16"/>
        <v>(月)</v>
      </c>
      <c r="G105" s="110">
        <f>G37</f>
        <v>6</v>
      </c>
      <c r="H105" s="108">
        <f>H37</f>
        <v>24</v>
      </c>
      <c r="I105" s="111" t="str">
        <f t="shared" si="17"/>
        <v>(月)</v>
      </c>
      <c r="J105" s="107">
        <f>J37</f>
        <v>6</v>
      </c>
      <c r="K105" s="108">
        <f>K37</f>
        <v>29</v>
      </c>
      <c r="L105" s="111" t="str">
        <f t="shared" si="18"/>
        <v>(土)</v>
      </c>
      <c r="M105" s="107">
        <f>M37</f>
        <v>6</v>
      </c>
      <c r="N105" s="108">
        <f>N37</f>
        <v>30</v>
      </c>
      <c r="O105" s="112" t="str">
        <f t="shared" si="19"/>
        <v>(日)</v>
      </c>
      <c r="P105" s="107"/>
      <c r="Q105" s="108"/>
      <c r="R105" s="111"/>
      <c r="S105" s="113"/>
      <c r="T105" s="108"/>
      <c r="U105" s="111"/>
      <c r="V105" s="107">
        <v>7</v>
      </c>
      <c r="W105" s="108">
        <v>29</v>
      </c>
      <c r="X105" s="111" t="str">
        <f t="shared" si="20"/>
        <v>(月)</v>
      </c>
      <c r="Y105" s="497">
        <v>7</v>
      </c>
      <c r="Z105" s="499">
        <v>30</v>
      </c>
      <c r="AA105" s="569" t="str">
        <f>IF(Y105="","",VLOOKUP(WEEKDAY(DATE($C$1+1988,Y105,Z105)),$AY$13:$AZ$19,2))</f>
        <v>(火)</v>
      </c>
      <c r="AB105" s="107">
        <v>8</v>
      </c>
      <c r="AC105" s="108">
        <v>3</v>
      </c>
      <c r="AD105" s="112" t="str">
        <f>IF(AB105="","",VLOOKUP(WEEKDAY(DATE($C$1+1988,AB105,AC105)),$AY$13:$AZ$19,2))</f>
        <v>(土)</v>
      </c>
      <c r="AE105" s="107">
        <v>8</v>
      </c>
      <c r="AF105" s="108">
        <v>4</v>
      </c>
      <c r="AG105" s="111" t="str">
        <f>IF(AE105="","",VLOOKUP(WEEKDAY(DATE($C$1+1988,AE105,AF105)),$AY$13:$AZ$19,2))</f>
        <v>(日)</v>
      </c>
      <c r="AH105" s="129">
        <f>DATE($C$1+1988,Y105,Z105)-DATE($C$1+1988,M105,N105)</f>
        <v>30</v>
      </c>
      <c r="AI105" s="22"/>
      <c r="AJ105" s="23"/>
      <c r="AK105" s="23"/>
      <c r="AL105" s="24"/>
      <c r="AM105" s="22"/>
      <c r="AN105" s="23"/>
      <c r="AO105" s="25"/>
      <c r="AP105" s="24"/>
      <c r="AQ105" s="23"/>
      <c r="AR105" s="27"/>
      <c r="AS105" s="28"/>
      <c r="AT105" s="292"/>
      <c r="AU105" s="29"/>
      <c r="AV105" s="28"/>
      <c r="AW105" s="19"/>
    </row>
    <row r="106" spans="1:49" ht="23.25" hidden="1" customHeight="1" thickBot="1">
      <c r="A106" s="115"/>
      <c r="B106" s="447"/>
      <c r="C106" s="142" t="s">
        <v>78</v>
      </c>
      <c r="D106" s="117">
        <f>D43</f>
        <v>7</v>
      </c>
      <c r="E106" s="118">
        <f>E43</f>
        <v>1</v>
      </c>
      <c r="F106" s="119" t="str">
        <f t="shared" si="16"/>
        <v>(月)</v>
      </c>
      <c r="G106" s="120">
        <f>G43</f>
        <v>7</v>
      </c>
      <c r="H106" s="118">
        <f>H43</f>
        <v>8</v>
      </c>
      <c r="I106" s="121" t="str">
        <f t="shared" si="17"/>
        <v>(月)</v>
      </c>
      <c r="J106" s="143"/>
      <c r="K106" s="125"/>
      <c r="L106" s="126" t="str">
        <f t="shared" si="18"/>
        <v/>
      </c>
      <c r="M106" s="143"/>
      <c r="N106" s="125"/>
      <c r="O106" s="122" t="str">
        <f t="shared" si="19"/>
        <v/>
      </c>
      <c r="P106" s="143">
        <f>AB99</f>
        <v>7</v>
      </c>
      <c r="Q106" s="125">
        <f>AC99</f>
        <v>13</v>
      </c>
      <c r="R106" s="126" t="str">
        <f>IF(P106="","",VLOOKUP(WEEKDAY(DATE($C$1+1988,P106,Q106)),$AY$13:$AZ$19,2))</f>
        <v>(土)</v>
      </c>
      <c r="S106" s="123">
        <f>AE99</f>
        <v>7</v>
      </c>
      <c r="T106" s="125">
        <f>AF99</f>
        <v>14</v>
      </c>
      <c r="U106" s="121" t="str">
        <f>IF(S106="","",VLOOKUP(WEEKDAY(DATE($C$1+1988,S106,T106)),$AY$13:$AZ$19,2))</f>
        <v>(日)</v>
      </c>
      <c r="V106" s="143"/>
      <c r="W106" s="125"/>
      <c r="X106" s="126" t="str">
        <f t="shared" si="20"/>
        <v/>
      </c>
      <c r="Y106" s="567"/>
      <c r="Z106" s="568"/>
      <c r="AA106" s="570"/>
      <c r="AB106" s="143"/>
      <c r="AC106" s="125"/>
      <c r="AD106" s="122"/>
      <c r="AE106" s="143"/>
      <c r="AF106" s="125"/>
      <c r="AG106" s="126"/>
      <c r="AH106" s="70">
        <f>DATE($C$1+1988,Y105,Z105)-DATE($C$1+1988,S106,T106)</f>
        <v>16</v>
      </c>
      <c r="AI106" s="71"/>
      <c r="AJ106" s="72"/>
      <c r="AK106" s="72"/>
      <c r="AL106" s="73"/>
      <c r="AM106" s="71"/>
      <c r="AN106" s="72"/>
      <c r="AO106" s="74"/>
      <c r="AP106" s="230"/>
      <c r="AQ106" s="136"/>
      <c r="AR106" s="76"/>
      <c r="AS106" s="77"/>
      <c r="AT106" s="295"/>
      <c r="AU106" s="137"/>
      <c r="AV106" s="77"/>
      <c r="AW106" s="19"/>
    </row>
    <row r="107" spans="1:49" ht="23.25" hidden="1" customHeight="1">
      <c r="A107" s="30" t="s">
        <v>91</v>
      </c>
      <c r="B107" s="444">
        <v>17</v>
      </c>
      <c r="C107" s="79" t="s">
        <v>75</v>
      </c>
      <c r="D107" s="50">
        <f>D41</f>
        <v>6</v>
      </c>
      <c r="E107" s="51">
        <f>E41</f>
        <v>24</v>
      </c>
      <c r="F107" s="52" t="str">
        <f t="shared" si="16"/>
        <v>(月)</v>
      </c>
      <c r="G107" s="53">
        <f>G41</f>
        <v>7</v>
      </c>
      <c r="H107" s="51">
        <f>H41</f>
        <v>1</v>
      </c>
      <c r="I107" s="54" t="str">
        <f t="shared" si="17"/>
        <v>(月)</v>
      </c>
      <c r="J107" s="50">
        <f>J41</f>
        <v>7</v>
      </c>
      <c r="K107" s="51">
        <f>K41</f>
        <v>6</v>
      </c>
      <c r="L107" s="54" t="str">
        <f t="shared" si="18"/>
        <v>(土)</v>
      </c>
      <c r="M107" s="50">
        <f>M41</f>
        <v>7</v>
      </c>
      <c r="N107" s="51">
        <f>N41</f>
        <v>7</v>
      </c>
      <c r="O107" s="55" t="str">
        <f t="shared" si="19"/>
        <v>(日)</v>
      </c>
      <c r="P107" s="80"/>
      <c r="Q107" s="81"/>
      <c r="R107" s="84"/>
      <c r="S107" s="86"/>
      <c r="T107" s="81"/>
      <c r="U107" s="84"/>
      <c r="V107" s="80">
        <v>8</v>
      </c>
      <c r="W107" s="81">
        <v>5</v>
      </c>
      <c r="X107" s="84" t="str">
        <f t="shared" si="20"/>
        <v>(月)</v>
      </c>
      <c r="Y107" s="563">
        <v>8</v>
      </c>
      <c r="Z107" s="564">
        <v>6</v>
      </c>
      <c r="AA107" s="511" t="str">
        <f>IF(Y107="","",VLOOKUP(WEEKDAY(DATE($C$1+1988,Y107,Z107)),$AY$13:$AZ$19,2))</f>
        <v>(火)</v>
      </c>
      <c r="AB107" s="100">
        <v>8</v>
      </c>
      <c r="AC107" s="101">
        <v>10</v>
      </c>
      <c r="AD107" s="103" t="str">
        <f>IF(AB107="","",VLOOKUP(WEEKDAY(DATE($C$1+1988,AB107,AC107)),$AY$13:$AZ$19,2))</f>
        <v>(土)</v>
      </c>
      <c r="AE107" s="100">
        <v>8</v>
      </c>
      <c r="AF107" s="101">
        <v>11</v>
      </c>
      <c r="AG107" s="102" t="str">
        <f>IF(AE107="","",VLOOKUP(WEEKDAY(DATE($C$1+1988,AE107,AF107)),$AY$13:$AZ$19,2))</f>
        <v>(日)</v>
      </c>
      <c r="AH107" s="87">
        <f>DATE($C$1+1988,Y107,Z107)-DATE($C$1+1988,M107,N107)</f>
        <v>30</v>
      </c>
      <c r="AI107" s="95"/>
      <c r="AJ107" s="75"/>
      <c r="AK107" s="75"/>
      <c r="AL107" s="130"/>
      <c r="AM107" s="95"/>
      <c r="AN107" s="75"/>
      <c r="AO107" s="131"/>
      <c r="AP107" s="130"/>
      <c r="AQ107" s="75"/>
      <c r="AR107" s="182"/>
      <c r="AS107" s="132"/>
      <c r="AT107" s="294"/>
      <c r="AU107" s="185"/>
      <c r="AV107" s="132"/>
      <c r="AW107" s="19"/>
    </row>
    <row r="108" spans="1:49" ht="23.25" hidden="1" customHeight="1">
      <c r="A108" s="30"/>
      <c r="B108" s="445"/>
      <c r="C108" s="160" t="s">
        <v>78</v>
      </c>
      <c r="D108" s="33">
        <f>D45</f>
        <v>7</v>
      </c>
      <c r="E108" s="34">
        <f>E45</f>
        <v>8</v>
      </c>
      <c r="F108" s="67" t="str">
        <f t="shared" si="16"/>
        <v>(月)</v>
      </c>
      <c r="G108" s="36">
        <f>G45</f>
        <v>7</v>
      </c>
      <c r="H108" s="34">
        <f>H45</f>
        <v>15</v>
      </c>
      <c r="I108" s="37" t="str">
        <f t="shared" si="17"/>
        <v>(月)</v>
      </c>
      <c r="J108" s="61"/>
      <c r="K108" s="62"/>
      <c r="L108" s="63" t="str">
        <f t="shared" si="18"/>
        <v/>
      </c>
      <c r="M108" s="61"/>
      <c r="N108" s="62"/>
      <c r="O108" s="64" t="str">
        <f t="shared" si="19"/>
        <v/>
      </c>
      <c r="P108" s="161">
        <f>AB101</f>
        <v>7</v>
      </c>
      <c r="Q108" s="34">
        <f>AC101</f>
        <v>20</v>
      </c>
      <c r="R108" s="37" t="str">
        <f>IF(P108="","",VLOOKUP(WEEKDAY(DATE($C$1+1988,P108,Q108)),$AY$13:$AZ$19,2))</f>
        <v>(土)</v>
      </c>
      <c r="S108" s="69">
        <f>AE101</f>
        <v>7</v>
      </c>
      <c r="T108" s="34">
        <f>AF101</f>
        <v>21</v>
      </c>
      <c r="U108" s="37" t="str">
        <f>IF(S108="","",VLOOKUP(WEEKDAY(DATE($C$1+1988,S108,T108)),$AY$13:$AZ$19,2))</f>
        <v>(日)</v>
      </c>
      <c r="V108" s="161"/>
      <c r="W108" s="162"/>
      <c r="X108" s="164" t="str">
        <f t="shared" si="20"/>
        <v/>
      </c>
      <c r="Y108" s="513"/>
      <c r="Z108" s="515"/>
      <c r="AA108" s="508"/>
      <c r="AB108" s="161"/>
      <c r="AC108" s="162"/>
      <c r="AD108" s="68"/>
      <c r="AE108" s="161"/>
      <c r="AF108" s="162"/>
      <c r="AG108" s="164"/>
      <c r="AH108" s="97">
        <f>DATE($C$1+1988,Y107,Z107)-DATE($C$1+1988,S108,T108)</f>
        <v>16</v>
      </c>
      <c r="AI108" s="98"/>
      <c r="AJ108" s="42"/>
      <c r="AK108" s="42"/>
      <c r="AL108" s="43"/>
      <c r="AM108" s="98"/>
      <c r="AN108" s="42"/>
      <c r="AO108" s="44"/>
      <c r="AP108" s="229"/>
      <c r="AQ108" s="141"/>
      <c r="AR108" s="46"/>
      <c r="AS108" s="47"/>
      <c r="AT108" s="291"/>
      <c r="AU108" s="48"/>
      <c r="AV108" s="47"/>
      <c r="AW108" s="19"/>
    </row>
    <row r="109" spans="1:49" ht="23.25" hidden="1" customHeight="1">
      <c r="A109" s="30"/>
      <c r="B109" s="444">
        <v>18</v>
      </c>
      <c r="C109" s="106" t="s">
        <v>75</v>
      </c>
      <c r="D109" s="107">
        <f>D45</f>
        <v>7</v>
      </c>
      <c r="E109" s="108">
        <f>E45</f>
        <v>8</v>
      </c>
      <c r="F109" s="109" t="str">
        <f t="shared" si="16"/>
        <v>(月)</v>
      </c>
      <c r="G109" s="110">
        <f>G45</f>
        <v>7</v>
      </c>
      <c r="H109" s="108">
        <f>H45</f>
        <v>15</v>
      </c>
      <c r="I109" s="111" t="str">
        <f t="shared" si="17"/>
        <v>(月)</v>
      </c>
      <c r="J109" s="107">
        <f>J45</f>
        <v>7</v>
      </c>
      <c r="K109" s="108">
        <f>K45</f>
        <v>21</v>
      </c>
      <c r="L109" s="111" t="str">
        <f t="shared" si="18"/>
        <v>(日)</v>
      </c>
      <c r="M109" s="107">
        <f>M45</f>
        <v>7</v>
      </c>
      <c r="N109" s="108">
        <f>N45</f>
        <v>22</v>
      </c>
      <c r="O109" s="112" t="str">
        <f t="shared" si="19"/>
        <v>(月)</v>
      </c>
      <c r="P109" s="107"/>
      <c r="Q109" s="108"/>
      <c r="R109" s="111"/>
      <c r="S109" s="113"/>
      <c r="T109" s="108"/>
      <c r="U109" s="111"/>
      <c r="V109" s="107">
        <v>8</v>
      </c>
      <c r="W109" s="108">
        <v>19</v>
      </c>
      <c r="X109" s="111" t="str">
        <f t="shared" si="20"/>
        <v>(月)</v>
      </c>
      <c r="Y109" s="512">
        <v>8</v>
      </c>
      <c r="Z109" s="514">
        <v>20</v>
      </c>
      <c r="AA109" s="516" t="str">
        <f>IF(Y109="","",VLOOKUP(WEEKDAY(DATE($C$1+1988,Y109,Z109)),$AY$13:$AZ$19,2))</f>
        <v>(火)</v>
      </c>
      <c r="AB109" s="100">
        <v>8</v>
      </c>
      <c r="AC109" s="101">
        <v>24</v>
      </c>
      <c r="AD109" s="103" t="str">
        <f>IF(AB109="","",VLOOKUP(WEEKDAY(DATE($C$1+1988,AB109,AC109)),$AY$13:$AZ$19,2))</f>
        <v>(土)</v>
      </c>
      <c r="AE109" s="100">
        <v>8</v>
      </c>
      <c r="AF109" s="101">
        <v>25</v>
      </c>
      <c r="AG109" s="102" t="str">
        <f>IF(AE109="","",VLOOKUP(WEEKDAY(DATE($C$1+1988,AE109,AF109)),$AY$13:$AZ$19,2))</f>
        <v>(日)</v>
      </c>
      <c r="AH109" s="57">
        <f>DATE($C$1+1988,Y109,Z109)-DATE($C$1+1988,M109,N109)</f>
        <v>29</v>
      </c>
      <c r="AI109" s="95"/>
      <c r="AJ109" s="75"/>
      <c r="AK109" s="75"/>
      <c r="AL109" s="130"/>
      <c r="AM109" s="95"/>
      <c r="AN109" s="75"/>
      <c r="AO109" s="131"/>
      <c r="AP109" s="130"/>
      <c r="AQ109" s="75"/>
      <c r="AR109" s="182"/>
      <c r="AS109" s="132"/>
      <c r="AT109" s="294"/>
      <c r="AU109" s="95"/>
      <c r="AV109" s="132"/>
      <c r="AW109" s="19"/>
    </row>
    <row r="110" spans="1:49" ht="23.25" hidden="1" customHeight="1">
      <c r="A110" s="30"/>
      <c r="B110" s="445"/>
      <c r="C110" s="160" t="s">
        <v>78</v>
      </c>
      <c r="D110" s="161">
        <f>D47</f>
        <v>7</v>
      </c>
      <c r="E110" s="162">
        <f>E47</f>
        <v>15</v>
      </c>
      <c r="F110" s="35" t="str">
        <f t="shared" si="16"/>
        <v>(月)</v>
      </c>
      <c r="G110" s="163">
        <f>G47</f>
        <v>7</v>
      </c>
      <c r="H110" s="162">
        <f>H47</f>
        <v>22</v>
      </c>
      <c r="I110" s="164" t="str">
        <f t="shared" si="17"/>
        <v>(月)</v>
      </c>
      <c r="J110" s="161"/>
      <c r="K110" s="162"/>
      <c r="L110" s="164" t="str">
        <f t="shared" si="18"/>
        <v/>
      </c>
      <c r="M110" s="161"/>
      <c r="N110" s="162"/>
      <c r="O110" s="68" t="str">
        <f t="shared" si="19"/>
        <v/>
      </c>
      <c r="P110" s="161">
        <v>8</v>
      </c>
      <c r="Q110" s="162">
        <v>3</v>
      </c>
      <c r="R110" s="37" t="str">
        <f>IF(P110="","",VLOOKUP(WEEKDAY(DATE($C$1+1988,P110,Q110)),$AY$13:$AZ$19,2))</f>
        <v>(土)</v>
      </c>
      <c r="S110" s="69">
        <v>8</v>
      </c>
      <c r="T110" s="34">
        <v>4</v>
      </c>
      <c r="U110" s="37" t="str">
        <f>IF(S110="","",VLOOKUP(WEEKDAY(DATE($C$1+1988,S110,T110)),$AY$13:$AZ$19,2))</f>
        <v>(日)</v>
      </c>
      <c r="V110" s="161"/>
      <c r="W110" s="162"/>
      <c r="X110" s="164" t="str">
        <f t="shared" si="20"/>
        <v/>
      </c>
      <c r="Y110" s="513"/>
      <c r="Z110" s="515"/>
      <c r="AA110" s="508"/>
      <c r="AB110" s="161"/>
      <c r="AC110" s="162"/>
      <c r="AD110" s="68"/>
      <c r="AE110" s="161"/>
      <c r="AF110" s="162"/>
      <c r="AG110" s="164"/>
      <c r="AH110" s="97">
        <f>DATE($C$1+1988,Y109,Z109)-DATE($C$1+1988,S110,T110)</f>
        <v>16</v>
      </c>
      <c r="AI110" s="98"/>
      <c r="AJ110" s="42"/>
      <c r="AK110" s="42"/>
      <c r="AL110" s="43"/>
      <c r="AM110" s="98"/>
      <c r="AN110" s="42"/>
      <c r="AO110" s="44"/>
      <c r="AP110" s="229"/>
      <c r="AQ110" s="141"/>
      <c r="AR110" s="46"/>
      <c r="AS110" s="47"/>
      <c r="AT110" s="291"/>
      <c r="AU110" s="48"/>
      <c r="AV110" s="47"/>
      <c r="AW110" s="19"/>
    </row>
    <row r="111" spans="1:49" ht="23.25" hidden="1" customHeight="1">
      <c r="A111" s="30"/>
      <c r="B111" s="444">
        <v>19</v>
      </c>
      <c r="C111" s="49" t="s">
        <v>75</v>
      </c>
      <c r="D111" s="107">
        <f>D47</f>
        <v>7</v>
      </c>
      <c r="E111" s="108">
        <f>E47</f>
        <v>15</v>
      </c>
      <c r="F111" s="109" t="str">
        <f t="shared" si="16"/>
        <v>(月)</v>
      </c>
      <c r="G111" s="110">
        <f>G47</f>
        <v>7</v>
      </c>
      <c r="H111" s="108">
        <f>H47</f>
        <v>22</v>
      </c>
      <c r="I111" s="111" t="str">
        <f t="shared" si="17"/>
        <v>(月)</v>
      </c>
      <c r="J111" s="107">
        <f>J47</f>
        <v>7</v>
      </c>
      <c r="K111" s="108">
        <f>K47</f>
        <v>27</v>
      </c>
      <c r="L111" s="111" t="str">
        <f t="shared" si="18"/>
        <v>(土)</v>
      </c>
      <c r="M111" s="107">
        <f>M47</f>
        <v>7</v>
      </c>
      <c r="N111" s="108">
        <f>N47</f>
        <v>28</v>
      </c>
      <c r="O111" s="112" t="str">
        <f t="shared" si="19"/>
        <v>(日)</v>
      </c>
      <c r="P111" s="107"/>
      <c r="Q111" s="108"/>
      <c r="R111" s="111"/>
      <c r="S111" s="113"/>
      <c r="T111" s="108"/>
      <c r="U111" s="111"/>
      <c r="V111" s="107">
        <v>8</v>
      </c>
      <c r="W111" s="108">
        <v>26</v>
      </c>
      <c r="X111" s="111" t="str">
        <f t="shared" si="20"/>
        <v>(月)</v>
      </c>
      <c r="Y111" s="497">
        <v>8</v>
      </c>
      <c r="Z111" s="499">
        <v>27</v>
      </c>
      <c r="AA111" s="569" t="str">
        <f>IF(Y111="","",VLOOKUP(WEEKDAY(DATE($C$1+1988,Y111,Z111)),$AY$13:$AZ$19,2))</f>
        <v>(火)</v>
      </c>
      <c r="AB111" s="107">
        <v>8</v>
      </c>
      <c r="AC111" s="108">
        <v>31</v>
      </c>
      <c r="AD111" s="112" t="str">
        <f>IF(AB111="","",VLOOKUP(WEEKDAY(DATE($C$1+1988,AB111,AC111)),$AY$13:$AZ$19,2))</f>
        <v>(土)</v>
      </c>
      <c r="AE111" s="107">
        <v>9</v>
      </c>
      <c r="AF111" s="108">
        <v>1</v>
      </c>
      <c r="AG111" s="111" t="str">
        <f>IF(AE111="","",VLOOKUP(WEEKDAY(DATE($C$1+1988,AE111,AF111)),$AY$13:$AZ$19,2))</f>
        <v>(日)</v>
      </c>
      <c r="AH111" s="129">
        <f>DATE($C$1+1988,Y111,Z111)-DATE($C$1+1988,M111,N111)</f>
        <v>30</v>
      </c>
      <c r="AI111" s="95"/>
      <c r="AJ111" s="75"/>
      <c r="AK111" s="75"/>
      <c r="AL111" s="130"/>
      <c r="AM111" s="95"/>
      <c r="AN111" s="75"/>
      <c r="AO111" s="131"/>
      <c r="AP111" s="130"/>
      <c r="AQ111" s="66"/>
      <c r="AR111" s="182"/>
      <c r="AS111" s="132"/>
      <c r="AT111" s="294"/>
      <c r="AU111" s="185"/>
      <c r="AV111" s="132"/>
      <c r="AW111" s="19"/>
    </row>
    <row r="112" spans="1:49" ht="23.25" hidden="1" customHeight="1" thickBot="1">
      <c r="A112" s="134"/>
      <c r="B112" s="447"/>
      <c r="C112" s="142" t="s">
        <v>78</v>
      </c>
      <c r="D112" s="117">
        <f>D49</f>
        <v>7</v>
      </c>
      <c r="E112" s="118">
        <f>E49</f>
        <v>22</v>
      </c>
      <c r="F112" s="119" t="str">
        <f t="shared" si="16"/>
        <v>(月)</v>
      </c>
      <c r="G112" s="120">
        <f>G49</f>
        <v>7</v>
      </c>
      <c r="H112" s="118">
        <f>H49</f>
        <v>29</v>
      </c>
      <c r="I112" s="121" t="str">
        <f t="shared" si="17"/>
        <v>(月)</v>
      </c>
      <c r="J112" s="143"/>
      <c r="K112" s="125"/>
      <c r="L112" s="126" t="str">
        <f t="shared" si="18"/>
        <v/>
      </c>
      <c r="M112" s="143"/>
      <c r="N112" s="125"/>
      <c r="O112" s="122" t="str">
        <f t="shared" si="19"/>
        <v/>
      </c>
      <c r="P112" s="143">
        <f>AB105</f>
        <v>8</v>
      </c>
      <c r="Q112" s="125">
        <v>10</v>
      </c>
      <c r="R112" s="126" t="str">
        <f>IF(P112="","",VLOOKUP(WEEKDAY(DATE($C$1+1988,P112,Q112)),$AY$13:$AZ$19,2))</f>
        <v>(土)</v>
      </c>
      <c r="S112" s="123">
        <f>AE105</f>
        <v>8</v>
      </c>
      <c r="T112" s="125">
        <v>11</v>
      </c>
      <c r="U112" s="121" t="str">
        <f>IF(S112="","",VLOOKUP(WEEKDAY(DATE($C$1+1988,S112,T112)),$AY$13:$AZ$19,2))</f>
        <v>(日)</v>
      </c>
      <c r="V112" s="143"/>
      <c r="W112" s="125"/>
      <c r="X112" s="126" t="str">
        <f t="shared" si="20"/>
        <v/>
      </c>
      <c r="Y112" s="567"/>
      <c r="Z112" s="568"/>
      <c r="AA112" s="570"/>
      <c r="AB112" s="143"/>
      <c r="AC112" s="125"/>
      <c r="AD112" s="122"/>
      <c r="AE112" s="143"/>
      <c r="AF112" s="125"/>
      <c r="AG112" s="126"/>
      <c r="AH112" s="70">
        <f>DATE($C$1+1988,Y111,Z111)-DATE($C$1+1988,S112,T112)</f>
        <v>16</v>
      </c>
      <c r="AI112" s="71"/>
      <c r="AJ112" s="72"/>
      <c r="AK112" s="72"/>
      <c r="AL112" s="73"/>
      <c r="AM112" s="71"/>
      <c r="AN112" s="72"/>
      <c r="AO112" s="74"/>
      <c r="AP112" s="230"/>
      <c r="AQ112" s="136"/>
      <c r="AR112" s="76"/>
      <c r="AS112" s="77"/>
      <c r="AT112" s="295"/>
      <c r="AU112" s="137"/>
      <c r="AV112" s="77"/>
      <c r="AW112" s="19"/>
    </row>
    <row r="113" spans="1:52" ht="23.25" hidden="1" customHeight="1">
      <c r="A113" s="30" t="s">
        <v>92</v>
      </c>
      <c r="B113" s="448">
        <v>20</v>
      </c>
      <c r="C113" s="79" t="s">
        <v>75</v>
      </c>
      <c r="D113" s="50">
        <f>D49</f>
        <v>7</v>
      </c>
      <c r="E113" s="51">
        <f>E49</f>
        <v>22</v>
      </c>
      <c r="F113" s="52" t="str">
        <f t="shared" si="16"/>
        <v>(月)</v>
      </c>
      <c r="G113" s="53">
        <f>G49</f>
        <v>7</v>
      </c>
      <c r="H113" s="51">
        <f>H49</f>
        <v>29</v>
      </c>
      <c r="I113" s="54" t="str">
        <f t="shared" si="17"/>
        <v>(月)</v>
      </c>
      <c r="J113" s="50">
        <f>J49</f>
        <v>8</v>
      </c>
      <c r="K113" s="51">
        <f>K49</f>
        <v>3</v>
      </c>
      <c r="L113" s="54" t="str">
        <f t="shared" si="18"/>
        <v>(土)</v>
      </c>
      <c r="M113" s="50">
        <f>M49</f>
        <v>8</v>
      </c>
      <c r="N113" s="51">
        <f>N49</f>
        <v>4</v>
      </c>
      <c r="O113" s="55" t="str">
        <f t="shared" si="19"/>
        <v>(日)</v>
      </c>
      <c r="P113" s="80"/>
      <c r="Q113" s="81"/>
      <c r="R113" s="84"/>
      <c r="S113" s="86"/>
      <c r="T113" s="81"/>
      <c r="U113" s="84"/>
      <c r="V113" s="80">
        <v>9</v>
      </c>
      <c r="W113" s="81">
        <v>2</v>
      </c>
      <c r="X113" s="84" t="str">
        <f t="shared" si="20"/>
        <v>(月)</v>
      </c>
      <c r="Y113" s="563">
        <v>9</v>
      </c>
      <c r="Z113" s="564">
        <v>3</v>
      </c>
      <c r="AA113" s="511" t="str">
        <f>IF(Y113="","",VLOOKUP(WEEKDAY(DATE($C$1+1988,Y113,Z113)),$AY$13:$AZ$19,2))</f>
        <v>(火)</v>
      </c>
      <c r="AB113" s="100">
        <v>9</v>
      </c>
      <c r="AC113" s="101">
        <v>7</v>
      </c>
      <c r="AD113" s="103" t="str">
        <f>IF(AB113="","",VLOOKUP(WEEKDAY(DATE($C$1+1988,AB113,AC113)),$AY$13:$AZ$19,2))</f>
        <v>(土)</v>
      </c>
      <c r="AE113" s="100">
        <v>9</v>
      </c>
      <c r="AF113" s="101">
        <v>8</v>
      </c>
      <c r="AG113" s="102" t="str">
        <f>IF(AE113="","",VLOOKUP(WEEKDAY(DATE($C$1+1988,AE113,AF113)),$AY$13:$AZ$19,2))</f>
        <v>(日)</v>
      </c>
      <c r="AH113" s="87">
        <f>DATE($C$1+1988,Y113,Z113)-DATE($C$1+1988,M113,N113)</f>
        <v>30</v>
      </c>
      <c r="AI113" s="88"/>
      <c r="AJ113" s="89"/>
      <c r="AK113" s="89"/>
      <c r="AL113" s="90"/>
      <c r="AM113" s="88"/>
      <c r="AN113" s="89"/>
      <c r="AO113" s="93"/>
      <c r="AP113" s="130"/>
      <c r="AQ113" s="23"/>
      <c r="AR113" s="165"/>
      <c r="AS113" s="94"/>
      <c r="AT113" s="296"/>
      <c r="AU113" s="139"/>
      <c r="AV113" s="94"/>
      <c r="AW113" s="19"/>
    </row>
    <row r="114" spans="1:52" ht="23.25" hidden="1" customHeight="1">
      <c r="A114" s="30"/>
      <c r="B114" s="445"/>
      <c r="C114" s="160" t="s">
        <v>78</v>
      </c>
      <c r="D114" s="33">
        <f>D51</f>
        <v>8</v>
      </c>
      <c r="E114" s="34">
        <f>E51</f>
        <v>5</v>
      </c>
      <c r="F114" s="67" t="str">
        <f t="shared" si="16"/>
        <v>(月)</v>
      </c>
      <c r="G114" s="36">
        <f>G51</f>
        <v>8</v>
      </c>
      <c r="H114" s="34">
        <f>H51</f>
        <v>10</v>
      </c>
      <c r="I114" s="37" t="str">
        <f t="shared" si="17"/>
        <v>(土)</v>
      </c>
      <c r="J114" s="61"/>
      <c r="K114" s="62"/>
      <c r="L114" s="63" t="str">
        <f t="shared" si="18"/>
        <v/>
      </c>
      <c r="M114" s="61"/>
      <c r="N114" s="62"/>
      <c r="O114" s="64" t="str">
        <f t="shared" si="19"/>
        <v/>
      </c>
      <c r="P114" s="161">
        <f>AB107</f>
        <v>8</v>
      </c>
      <c r="Q114" s="34">
        <v>17</v>
      </c>
      <c r="R114" s="37" t="str">
        <f>IF(P114="","",VLOOKUP(WEEKDAY(DATE($C$1+1988,P114,Q114)),$AY$13:$AZ$19,2))</f>
        <v>(土)</v>
      </c>
      <c r="S114" s="69">
        <f>AE107</f>
        <v>8</v>
      </c>
      <c r="T114" s="34">
        <v>18</v>
      </c>
      <c r="U114" s="37" t="str">
        <f>IF(S114="","",VLOOKUP(WEEKDAY(DATE($C$1+1988,S114,T114)),$AY$13:$AZ$19,2))</f>
        <v>(日)</v>
      </c>
      <c r="V114" s="161"/>
      <c r="W114" s="162"/>
      <c r="X114" s="164" t="str">
        <f t="shared" si="20"/>
        <v/>
      </c>
      <c r="Y114" s="513"/>
      <c r="Z114" s="515"/>
      <c r="AA114" s="508"/>
      <c r="AB114" s="161"/>
      <c r="AC114" s="162"/>
      <c r="AD114" s="68"/>
      <c r="AE114" s="161"/>
      <c r="AF114" s="162"/>
      <c r="AG114" s="164"/>
      <c r="AH114" s="97">
        <f>DATE($C$1+1988,Y113,Z113)-DATE($C$1+1988,S114,T114)</f>
        <v>16</v>
      </c>
      <c r="AI114" s="98"/>
      <c r="AJ114" s="42"/>
      <c r="AK114" s="42"/>
      <c r="AL114" s="43"/>
      <c r="AM114" s="98"/>
      <c r="AN114" s="42"/>
      <c r="AO114" s="44"/>
      <c r="AP114" s="229"/>
      <c r="AQ114" s="141"/>
      <c r="AR114" s="46"/>
      <c r="AS114" s="47"/>
      <c r="AT114" s="291"/>
      <c r="AU114" s="48"/>
      <c r="AV114" s="47"/>
      <c r="AW114" s="19"/>
    </row>
    <row r="115" spans="1:52" ht="23.25" hidden="1" customHeight="1">
      <c r="A115" s="30"/>
      <c r="B115" s="446">
        <v>21</v>
      </c>
      <c r="C115" s="106" t="s">
        <v>75</v>
      </c>
      <c r="D115" s="107">
        <v>7</v>
      </c>
      <c r="E115" s="108">
        <v>22</v>
      </c>
      <c r="F115" s="109" t="str">
        <f t="shared" si="16"/>
        <v>(月)</v>
      </c>
      <c r="G115" s="110">
        <v>7</v>
      </c>
      <c r="H115" s="108">
        <v>29</v>
      </c>
      <c r="I115" s="111" t="str">
        <f t="shared" si="17"/>
        <v>(月)</v>
      </c>
      <c r="J115" s="107">
        <f>J51</f>
        <v>8</v>
      </c>
      <c r="K115" s="108">
        <v>10</v>
      </c>
      <c r="L115" s="111" t="str">
        <f t="shared" si="18"/>
        <v>(土)</v>
      </c>
      <c r="M115" s="107">
        <f>M51</f>
        <v>8</v>
      </c>
      <c r="N115" s="108">
        <v>11</v>
      </c>
      <c r="O115" s="112" t="str">
        <f t="shared" si="19"/>
        <v>(日)</v>
      </c>
      <c r="P115" s="107"/>
      <c r="Q115" s="108"/>
      <c r="R115" s="111"/>
      <c r="S115" s="113"/>
      <c r="T115" s="108"/>
      <c r="U115" s="111"/>
      <c r="V115" s="107">
        <v>9</v>
      </c>
      <c r="W115" s="108">
        <v>9</v>
      </c>
      <c r="X115" s="111" t="str">
        <f t="shared" si="20"/>
        <v>(月)</v>
      </c>
      <c r="Y115" s="512">
        <v>9</v>
      </c>
      <c r="Z115" s="514">
        <v>10</v>
      </c>
      <c r="AA115" s="516" t="str">
        <f>IF(Y115="","",VLOOKUP(WEEKDAY(DATE($C$1+1988,Y115,Z115)),$AY$13:$AZ$19,2))</f>
        <v>(火)</v>
      </c>
      <c r="AB115" s="100">
        <v>9</v>
      </c>
      <c r="AC115" s="101">
        <v>14</v>
      </c>
      <c r="AD115" s="103" t="str">
        <f>IF(AB115="","",VLOOKUP(WEEKDAY(DATE($C$1+1988,AB115,AC115)),$AY$13:$AZ$19,2))</f>
        <v>(土)</v>
      </c>
      <c r="AE115" s="100">
        <v>9</v>
      </c>
      <c r="AF115" s="101">
        <v>15</v>
      </c>
      <c r="AG115" s="102" t="str">
        <f>IF(AE115="","",VLOOKUP(WEEKDAY(DATE($C$1+1988,AE115,AF115)),$AY$13:$AZ$19,2))</f>
        <v>(日)</v>
      </c>
      <c r="AH115" s="57">
        <f>DATE($C$1+1988,Y115,Z115)-DATE($C$1+1988,M115,N115)</f>
        <v>30</v>
      </c>
      <c r="AI115" s="22"/>
      <c r="AJ115" s="23"/>
      <c r="AK115" s="23"/>
      <c r="AL115" s="24"/>
      <c r="AM115" s="22"/>
      <c r="AN115" s="23"/>
      <c r="AO115" s="25"/>
      <c r="AP115" s="24"/>
      <c r="AQ115" s="23"/>
      <c r="AR115" s="27"/>
      <c r="AS115" s="28"/>
      <c r="AT115" s="292"/>
      <c r="AU115" s="29"/>
      <c r="AV115" s="28"/>
      <c r="AW115" s="19"/>
    </row>
    <row r="116" spans="1:52" ht="23.25" hidden="1" customHeight="1">
      <c r="A116" s="30"/>
      <c r="B116" s="445"/>
      <c r="C116" s="160" t="s">
        <v>78</v>
      </c>
      <c r="D116" s="161">
        <f>D53</f>
        <v>8</v>
      </c>
      <c r="E116" s="162">
        <f>E53</f>
        <v>12</v>
      </c>
      <c r="F116" s="35" t="str">
        <f t="shared" si="16"/>
        <v>(月)</v>
      </c>
      <c r="G116" s="163">
        <f>G53</f>
        <v>8</v>
      </c>
      <c r="H116" s="162">
        <f>H53</f>
        <v>19</v>
      </c>
      <c r="I116" s="164" t="str">
        <f t="shared" si="17"/>
        <v>(月)</v>
      </c>
      <c r="J116" s="161"/>
      <c r="K116" s="162"/>
      <c r="L116" s="164" t="str">
        <f t="shared" si="18"/>
        <v/>
      </c>
      <c r="M116" s="161"/>
      <c r="N116" s="162"/>
      <c r="O116" s="68" t="str">
        <f t="shared" si="19"/>
        <v/>
      </c>
      <c r="P116" s="161">
        <f>AB109</f>
        <v>8</v>
      </c>
      <c r="Q116" s="162">
        <f>AC109</f>
        <v>24</v>
      </c>
      <c r="R116" s="37" t="str">
        <f>IF(P116="","",VLOOKUP(WEEKDAY(DATE($C$1+1988,P116,Q116)),$AY$13:$AZ$19,2))</f>
        <v>(土)</v>
      </c>
      <c r="S116" s="69">
        <f>AE109</f>
        <v>8</v>
      </c>
      <c r="T116" s="34">
        <f>AF109</f>
        <v>25</v>
      </c>
      <c r="U116" s="37" t="str">
        <f>IF(S116="","",VLOOKUP(WEEKDAY(DATE($C$1+1988,S116,T116)),$AY$13:$AZ$19,2))</f>
        <v>(日)</v>
      </c>
      <c r="V116" s="161"/>
      <c r="W116" s="162"/>
      <c r="X116" s="164" t="str">
        <f t="shared" si="20"/>
        <v/>
      </c>
      <c r="Y116" s="513"/>
      <c r="Z116" s="515"/>
      <c r="AA116" s="508"/>
      <c r="AB116" s="161"/>
      <c r="AC116" s="162"/>
      <c r="AD116" s="68"/>
      <c r="AE116" s="161"/>
      <c r="AF116" s="162"/>
      <c r="AG116" s="164"/>
      <c r="AH116" s="97">
        <f>DATE($C$1+1988,Y115,Z115)-DATE($C$1+1988,S116,T116)</f>
        <v>16</v>
      </c>
      <c r="AI116" s="98"/>
      <c r="AJ116" s="42"/>
      <c r="AK116" s="42"/>
      <c r="AL116" s="43"/>
      <c r="AM116" s="98"/>
      <c r="AN116" s="42"/>
      <c r="AO116" s="44"/>
      <c r="AP116" s="229"/>
      <c r="AQ116" s="141"/>
      <c r="AR116" s="46"/>
      <c r="AS116" s="47"/>
      <c r="AT116" s="291"/>
      <c r="AU116" s="48"/>
      <c r="AV116" s="47"/>
      <c r="AW116" s="19"/>
    </row>
    <row r="117" spans="1:52" ht="23.25" hidden="1" customHeight="1">
      <c r="A117" s="30"/>
      <c r="B117" s="444">
        <v>22</v>
      </c>
      <c r="C117" s="106" t="s">
        <v>75</v>
      </c>
      <c r="D117" s="107">
        <v>8</v>
      </c>
      <c r="E117" s="108">
        <v>12</v>
      </c>
      <c r="F117" s="109" t="str">
        <f t="shared" si="16"/>
        <v>(月)</v>
      </c>
      <c r="G117" s="110">
        <v>8</v>
      </c>
      <c r="H117" s="108">
        <v>19</v>
      </c>
      <c r="I117" s="111" t="str">
        <f t="shared" si="17"/>
        <v>(月)</v>
      </c>
      <c r="J117" s="107">
        <f>J51</f>
        <v>8</v>
      </c>
      <c r="K117" s="108">
        <f>K51</f>
        <v>17</v>
      </c>
      <c r="L117" s="111" t="str">
        <f t="shared" si="18"/>
        <v>(土)</v>
      </c>
      <c r="M117" s="107">
        <f>M51</f>
        <v>8</v>
      </c>
      <c r="N117" s="108">
        <f>N51</f>
        <v>18</v>
      </c>
      <c r="O117" s="112" t="str">
        <f t="shared" si="19"/>
        <v>(日)</v>
      </c>
      <c r="P117" s="107"/>
      <c r="Q117" s="108"/>
      <c r="R117" s="111"/>
      <c r="S117" s="113"/>
      <c r="T117" s="108"/>
      <c r="U117" s="111"/>
      <c r="V117" s="107">
        <v>9</v>
      </c>
      <c r="W117" s="108">
        <v>16</v>
      </c>
      <c r="X117" s="111" t="str">
        <f t="shared" si="20"/>
        <v>(月)</v>
      </c>
      <c r="Y117" s="512">
        <v>9</v>
      </c>
      <c r="Z117" s="514">
        <v>17</v>
      </c>
      <c r="AA117" s="516" t="str">
        <f>IF(Y117="","",VLOOKUP(WEEKDAY(DATE($C$1+1988,Y117,Z117)),$AY$13:$AZ$19,2))</f>
        <v>(火)</v>
      </c>
      <c r="AB117" s="100">
        <v>9</v>
      </c>
      <c r="AC117" s="101">
        <v>24</v>
      </c>
      <c r="AD117" s="103" t="str">
        <f>IF(AB117="","",VLOOKUP(WEEKDAY(DATE($C$1+1988,AB117,AC117)),$AY$13:$AZ$19,2))</f>
        <v>(火)</v>
      </c>
      <c r="AE117" s="100">
        <v>9</v>
      </c>
      <c r="AF117" s="101">
        <v>25</v>
      </c>
      <c r="AG117" s="102" t="str">
        <f>IF(AE117="","",VLOOKUP(WEEKDAY(DATE($C$1+1988,AE117,AF117)),$AY$13:$AZ$19,2))</f>
        <v>(水)</v>
      </c>
      <c r="AH117" s="57">
        <f>DATE($C$1+1988,Y117,Z117)-DATE($C$1+1988,M117,N117)</f>
        <v>30</v>
      </c>
      <c r="AI117" s="95"/>
      <c r="AJ117" s="75"/>
      <c r="AK117" s="75"/>
      <c r="AL117" s="130"/>
      <c r="AM117" s="95"/>
      <c r="AN117" s="75"/>
      <c r="AO117" s="131"/>
      <c r="AP117" s="130"/>
      <c r="AQ117" s="75"/>
      <c r="AR117" s="182"/>
      <c r="AS117" s="132"/>
      <c r="AT117" s="294"/>
      <c r="AU117" s="185"/>
      <c r="AV117" s="132"/>
      <c r="AW117" s="19"/>
    </row>
    <row r="118" spans="1:52" ht="23.25" hidden="1" customHeight="1">
      <c r="A118" s="30"/>
      <c r="B118" s="445"/>
      <c r="C118" s="160" t="s">
        <v>78</v>
      </c>
      <c r="D118" s="161">
        <f>D55</f>
        <v>8</v>
      </c>
      <c r="E118" s="162">
        <f>E55</f>
        <v>19</v>
      </c>
      <c r="F118" s="35" t="str">
        <f t="shared" si="16"/>
        <v>(月)</v>
      </c>
      <c r="G118" s="163">
        <f>G55</f>
        <v>8</v>
      </c>
      <c r="H118" s="162">
        <f>H55</f>
        <v>26</v>
      </c>
      <c r="I118" s="164" t="str">
        <f t="shared" si="17"/>
        <v>(月)</v>
      </c>
      <c r="J118" s="161"/>
      <c r="K118" s="162"/>
      <c r="L118" s="164" t="str">
        <f t="shared" si="18"/>
        <v/>
      </c>
      <c r="M118" s="161"/>
      <c r="N118" s="162"/>
      <c r="O118" s="68" t="str">
        <f t="shared" si="19"/>
        <v/>
      </c>
      <c r="P118" s="161">
        <f>AB111</f>
        <v>8</v>
      </c>
      <c r="Q118" s="162">
        <f>AC111</f>
        <v>31</v>
      </c>
      <c r="R118" s="37" t="str">
        <f>IF(P118="","",VLOOKUP(WEEKDAY(DATE($C$1+1988,P118,Q118)),$AY$13:$AZ$19,2))</f>
        <v>(土)</v>
      </c>
      <c r="S118" s="69">
        <f>AE111</f>
        <v>9</v>
      </c>
      <c r="T118" s="34">
        <f>AF111</f>
        <v>1</v>
      </c>
      <c r="U118" s="37" t="str">
        <f>IF(S118="","",VLOOKUP(WEEKDAY(DATE($C$1+1988,S118,T118)),$AY$13:$AZ$19,2))</f>
        <v>(日)</v>
      </c>
      <c r="V118" s="161"/>
      <c r="W118" s="162"/>
      <c r="X118" s="164" t="str">
        <f t="shared" si="20"/>
        <v/>
      </c>
      <c r="Y118" s="513"/>
      <c r="Z118" s="515"/>
      <c r="AA118" s="508"/>
      <c r="AB118" s="161"/>
      <c r="AC118" s="162"/>
      <c r="AD118" s="68"/>
      <c r="AE118" s="161"/>
      <c r="AF118" s="162"/>
      <c r="AG118" s="164"/>
      <c r="AH118" s="97">
        <f>DATE($C$1+1988,Y117,Z117)-DATE($C$1+1988,S118,T118)</f>
        <v>16</v>
      </c>
      <c r="AI118" s="98"/>
      <c r="AJ118" s="42"/>
      <c r="AK118" s="42"/>
      <c r="AL118" s="43"/>
      <c r="AM118" s="98"/>
      <c r="AN118" s="42"/>
      <c r="AO118" s="44"/>
      <c r="AP118" s="229"/>
      <c r="AQ118" s="141"/>
      <c r="AR118" s="46"/>
      <c r="AS118" s="47"/>
      <c r="AT118" s="291"/>
      <c r="AU118" s="48"/>
      <c r="AV118" s="47"/>
      <c r="AW118" s="19"/>
    </row>
    <row r="119" spans="1:52" ht="23.25" hidden="1" customHeight="1">
      <c r="A119" s="30"/>
      <c r="B119" s="444">
        <v>23</v>
      </c>
      <c r="C119" s="49" t="s">
        <v>75</v>
      </c>
      <c r="D119" s="107">
        <f>D53</f>
        <v>8</v>
      </c>
      <c r="E119" s="108">
        <f>E53</f>
        <v>12</v>
      </c>
      <c r="F119" s="109" t="str">
        <f t="shared" si="16"/>
        <v>(月)</v>
      </c>
      <c r="G119" s="110">
        <f>G53</f>
        <v>8</v>
      </c>
      <c r="H119" s="108">
        <f>H53</f>
        <v>19</v>
      </c>
      <c r="I119" s="111" t="str">
        <f t="shared" si="17"/>
        <v>(月)</v>
      </c>
      <c r="J119" s="107">
        <f>J53</f>
        <v>8</v>
      </c>
      <c r="K119" s="108">
        <f>K53</f>
        <v>24</v>
      </c>
      <c r="L119" s="111" t="str">
        <f t="shared" si="18"/>
        <v>(土)</v>
      </c>
      <c r="M119" s="107">
        <f>M53</f>
        <v>8</v>
      </c>
      <c r="N119" s="108">
        <f>N53</f>
        <v>25</v>
      </c>
      <c r="O119" s="112" t="str">
        <f t="shared" si="19"/>
        <v>(日)</v>
      </c>
      <c r="P119" s="107"/>
      <c r="Q119" s="108"/>
      <c r="R119" s="111"/>
      <c r="S119" s="113"/>
      <c r="T119" s="108"/>
      <c r="U119" s="111"/>
      <c r="V119" s="107">
        <v>9</v>
      </c>
      <c r="W119" s="108">
        <v>24</v>
      </c>
      <c r="X119" s="111" t="str">
        <f t="shared" si="20"/>
        <v>(火)</v>
      </c>
      <c r="Y119" s="497">
        <v>9</v>
      </c>
      <c r="Z119" s="499">
        <v>25</v>
      </c>
      <c r="AA119" s="569" t="str">
        <f>IF(Y119="","",VLOOKUP(WEEKDAY(DATE($C$1+1988,Y119,Z119)),$AY$13:$AZ$19,2))</f>
        <v>(水)</v>
      </c>
      <c r="AB119" s="107">
        <v>9</v>
      </c>
      <c r="AC119" s="108">
        <v>28</v>
      </c>
      <c r="AD119" s="112" t="str">
        <f>IF(AB119="","",VLOOKUP(WEEKDAY(DATE($C$1+1988,AB119,AC119)),$AY$13:$AZ$19,2))</f>
        <v>(土)</v>
      </c>
      <c r="AE119" s="107">
        <v>9</v>
      </c>
      <c r="AF119" s="108">
        <v>29</v>
      </c>
      <c r="AG119" s="111" t="str">
        <f>IF(AE119="","",VLOOKUP(WEEKDAY(DATE($C$1+1988,AE119,AF119)),$AY$13:$AZ$19,2))</f>
        <v>(日)</v>
      </c>
      <c r="AH119" s="129">
        <f>DATE($C$1+1988,Y119,Z119)-DATE($C$1+1988,M119,N119)</f>
        <v>31</v>
      </c>
      <c r="AI119" s="95"/>
      <c r="AJ119" s="75"/>
      <c r="AK119" s="75"/>
      <c r="AL119" s="130"/>
      <c r="AM119" s="95"/>
      <c r="AN119" s="75"/>
      <c r="AO119" s="131"/>
      <c r="AP119" s="130"/>
      <c r="AQ119" s="66"/>
      <c r="AR119" s="182"/>
      <c r="AS119" s="132"/>
      <c r="AT119" s="294"/>
      <c r="AU119" s="185"/>
      <c r="AV119" s="132"/>
      <c r="AW119" s="19"/>
    </row>
    <row r="120" spans="1:52" ht="23.25" hidden="1" customHeight="1" thickBot="1">
      <c r="A120" s="134"/>
      <c r="B120" s="447"/>
      <c r="C120" s="142" t="s">
        <v>78</v>
      </c>
      <c r="D120" s="117">
        <f>D57</f>
        <v>8</v>
      </c>
      <c r="E120" s="118">
        <f>E57</f>
        <v>26</v>
      </c>
      <c r="F120" s="119" t="str">
        <f t="shared" si="16"/>
        <v>(月)</v>
      </c>
      <c r="G120" s="120">
        <f>G57</f>
        <v>9</v>
      </c>
      <c r="H120" s="118">
        <f>H57</f>
        <v>1</v>
      </c>
      <c r="I120" s="121" t="str">
        <f t="shared" si="17"/>
        <v>(日)</v>
      </c>
      <c r="J120" s="143"/>
      <c r="K120" s="125"/>
      <c r="L120" s="126" t="str">
        <f t="shared" si="18"/>
        <v/>
      </c>
      <c r="M120" s="143"/>
      <c r="N120" s="125"/>
      <c r="O120" s="122" t="str">
        <f t="shared" si="19"/>
        <v/>
      </c>
      <c r="P120" s="143">
        <f>AB113</f>
        <v>9</v>
      </c>
      <c r="Q120" s="125">
        <f>AC113</f>
        <v>7</v>
      </c>
      <c r="R120" s="126" t="str">
        <f>IF(P120="","",VLOOKUP(WEEKDAY(DATE($C$1+1988,P120,Q120)),$AY$13:$AZ$19,2))</f>
        <v>(土)</v>
      </c>
      <c r="S120" s="123">
        <f>AE113</f>
        <v>9</v>
      </c>
      <c r="T120" s="125">
        <f>AF113</f>
        <v>8</v>
      </c>
      <c r="U120" s="121" t="str">
        <f>IF(S120="","",VLOOKUP(WEEKDAY(DATE($C$1+1988,S120,T120)),$AY$13:$AZ$19,2))</f>
        <v>(日)</v>
      </c>
      <c r="V120" s="143"/>
      <c r="W120" s="125"/>
      <c r="X120" s="126" t="str">
        <f t="shared" si="20"/>
        <v/>
      </c>
      <c r="Y120" s="567"/>
      <c r="Z120" s="568"/>
      <c r="AA120" s="570"/>
      <c r="AB120" s="143"/>
      <c r="AC120" s="125"/>
      <c r="AD120" s="122"/>
      <c r="AE120" s="143"/>
      <c r="AF120" s="125"/>
      <c r="AG120" s="126"/>
      <c r="AH120" s="70">
        <f>DATE($C$1+1988,Y119,Z119)-DATE($C$1+1988,S120,T120)</f>
        <v>17</v>
      </c>
      <c r="AI120" s="71"/>
      <c r="AJ120" s="72"/>
      <c r="AK120" s="72"/>
      <c r="AL120" s="73"/>
      <c r="AM120" s="71"/>
      <c r="AN120" s="72"/>
      <c r="AO120" s="74"/>
      <c r="AP120" s="230"/>
      <c r="AQ120" s="136"/>
      <c r="AR120" s="76"/>
      <c r="AS120" s="77"/>
      <c r="AT120" s="295"/>
      <c r="AU120" s="137"/>
      <c r="AV120" s="77"/>
      <c r="AW120" s="19"/>
    </row>
    <row r="121" spans="1:52" s="17" customFormat="1" ht="23.25" hidden="1" customHeight="1" thickBot="1">
      <c r="A121" s="531" t="s">
        <v>56</v>
      </c>
      <c r="B121" s="533" t="s">
        <v>57</v>
      </c>
      <c r="C121" s="533" t="s">
        <v>58</v>
      </c>
      <c r="D121" s="535" t="s">
        <v>59</v>
      </c>
      <c r="E121" s="536"/>
      <c r="F121" s="537"/>
      <c r="G121" s="541" t="s">
        <v>60</v>
      </c>
      <c r="H121" s="536"/>
      <c r="I121" s="542"/>
      <c r="J121" s="545" t="s">
        <v>61</v>
      </c>
      <c r="K121" s="546"/>
      <c r="L121" s="547"/>
      <c r="M121" s="553" t="s">
        <v>62</v>
      </c>
      <c r="N121" s="554"/>
      <c r="O121" s="554"/>
      <c r="P121" s="471" t="s">
        <v>63</v>
      </c>
      <c r="Q121" s="472"/>
      <c r="R121" s="475"/>
      <c r="S121" s="554" t="s">
        <v>97</v>
      </c>
      <c r="T121" s="554"/>
      <c r="U121" s="571"/>
      <c r="V121" s="535" t="s">
        <v>65</v>
      </c>
      <c r="W121" s="536"/>
      <c r="X121" s="542"/>
      <c r="Y121" s="573" t="s">
        <v>66</v>
      </c>
      <c r="Z121" s="574"/>
      <c r="AA121" s="575"/>
      <c r="AB121" s="535" t="s">
        <v>98</v>
      </c>
      <c r="AC121" s="536"/>
      <c r="AD121" s="542"/>
      <c r="AE121" s="455" t="s">
        <v>68</v>
      </c>
      <c r="AF121" s="456"/>
      <c r="AG121" s="457"/>
      <c r="AH121" s="551" t="s">
        <v>69</v>
      </c>
      <c r="AI121" s="477" t="s">
        <v>70</v>
      </c>
      <c r="AJ121" s="478"/>
      <c r="AK121" s="478"/>
      <c r="AL121" s="478"/>
      <c r="AM121" s="478"/>
      <c r="AN121" s="478"/>
      <c r="AO121" s="479"/>
      <c r="AP121" s="233"/>
      <c r="AQ121" s="477" t="s">
        <v>71</v>
      </c>
      <c r="AR121" s="478"/>
      <c r="AS121" s="478"/>
      <c r="AT121" s="478"/>
      <c r="AU121" s="478"/>
      <c r="AV121" s="479"/>
      <c r="AW121" s="16"/>
      <c r="AY121" s="14"/>
      <c r="AZ121" s="14"/>
    </row>
    <row r="122" spans="1:52" s="17" customFormat="1" ht="23.25" hidden="1" customHeight="1" thickBot="1">
      <c r="A122" s="532"/>
      <c r="B122" s="534"/>
      <c r="C122" s="534"/>
      <c r="D122" s="538"/>
      <c r="E122" s="539"/>
      <c r="F122" s="540"/>
      <c r="G122" s="543"/>
      <c r="H122" s="539"/>
      <c r="I122" s="544"/>
      <c r="J122" s="548"/>
      <c r="K122" s="549"/>
      <c r="L122" s="550"/>
      <c r="M122" s="555"/>
      <c r="N122" s="556"/>
      <c r="O122" s="556"/>
      <c r="P122" s="473"/>
      <c r="Q122" s="474"/>
      <c r="R122" s="476"/>
      <c r="S122" s="556"/>
      <c r="T122" s="556"/>
      <c r="U122" s="572"/>
      <c r="V122" s="538"/>
      <c r="W122" s="539"/>
      <c r="X122" s="544"/>
      <c r="Y122" s="576"/>
      <c r="Z122" s="577"/>
      <c r="AA122" s="578"/>
      <c r="AB122" s="538"/>
      <c r="AC122" s="539"/>
      <c r="AD122" s="544"/>
      <c r="AE122" s="458"/>
      <c r="AF122" s="459"/>
      <c r="AG122" s="460"/>
      <c r="AH122" s="552"/>
      <c r="AI122" s="483" t="s">
        <v>72</v>
      </c>
      <c r="AJ122" s="484"/>
      <c r="AK122" s="484"/>
      <c r="AL122" s="484"/>
      <c r="AM122" s="483" t="s">
        <v>73</v>
      </c>
      <c r="AN122" s="484"/>
      <c r="AO122" s="496"/>
      <c r="AP122" s="234"/>
      <c r="AQ122" s="483" t="s">
        <v>72</v>
      </c>
      <c r="AR122" s="484"/>
      <c r="AS122" s="496"/>
      <c r="AT122" s="234"/>
      <c r="AU122" s="483" t="s">
        <v>73</v>
      </c>
      <c r="AV122" s="496"/>
      <c r="AW122" s="16"/>
    </row>
    <row r="123" spans="1:52" s="17" customFormat="1" ht="23.25" hidden="1" customHeight="1">
      <c r="A123" s="78" t="s">
        <v>93</v>
      </c>
      <c r="B123" s="448">
        <v>24</v>
      </c>
      <c r="C123" s="79" t="s">
        <v>75</v>
      </c>
      <c r="D123" s="50">
        <f>D57</f>
        <v>8</v>
      </c>
      <c r="E123" s="51">
        <f>E57</f>
        <v>26</v>
      </c>
      <c r="F123" s="52" t="str">
        <f t="shared" ref="F123:F132" si="21">IF(D123="","",VLOOKUP(WEEKDAY(DATE($C$1+1988,D123,E123)),$AY$13:$AZ$19,2))</f>
        <v>(月)</v>
      </c>
      <c r="G123" s="53">
        <f>G57</f>
        <v>9</v>
      </c>
      <c r="H123" s="51">
        <f>H57</f>
        <v>1</v>
      </c>
      <c r="I123" s="54" t="str">
        <f t="shared" ref="I123:I132" si="22">IF(G123="","",VLOOKUP(WEEKDAY(DATE($C$1+1988,G123,H123)),$AY$13:$AZ$19,2))</f>
        <v>(日)</v>
      </c>
      <c r="J123" s="50">
        <f>J57</f>
        <v>9</v>
      </c>
      <c r="K123" s="51">
        <f>K57</f>
        <v>7</v>
      </c>
      <c r="L123" s="54" t="str">
        <f t="shared" ref="L123:L132" si="23">IF(J123="","",VLOOKUP(WEEKDAY(DATE($C$1+1988,J123,K123)),$AY$13:$AZ$19,2))</f>
        <v>(土)</v>
      </c>
      <c r="M123" s="50">
        <f>M57</f>
        <v>9</v>
      </c>
      <c r="N123" s="51">
        <f>N57</f>
        <v>8</v>
      </c>
      <c r="O123" s="55" t="str">
        <f t="shared" ref="O123:O132" si="24">IF(M123="","",VLOOKUP(WEEKDAY(DATE($C$1+1988,M123,N123)),$AY$13:$AZ$19,2))</f>
        <v>(日)</v>
      </c>
      <c r="P123" s="80"/>
      <c r="Q123" s="81"/>
      <c r="R123" s="84"/>
      <c r="S123" s="86"/>
      <c r="T123" s="81"/>
      <c r="U123" s="84"/>
      <c r="V123" s="80"/>
      <c r="W123" s="81"/>
      <c r="X123" s="84"/>
      <c r="Y123" s="563">
        <v>10</v>
      </c>
      <c r="Z123" s="564">
        <v>8</v>
      </c>
      <c r="AA123" s="511" t="str">
        <f>IF(Y123="","",VLOOKUP(WEEKDAY(DATE($C$1+1988,Y123,Z123)),$AY$13:$AZ$19,2))</f>
        <v>(火)</v>
      </c>
      <c r="AB123" s="100">
        <v>10</v>
      </c>
      <c r="AC123" s="101">
        <v>13</v>
      </c>
      <c r="AD123" s="103" t="str">
        <f>IF(AB123="","",VLOOKUP(WEEKDAY(DATE($C$1+1988,AB123,AC123)),$AY$13:$AZ$19,2))</f>
        <v>(日)</v>
      </c>
      <c r="AE123" s="100">
        <v>10</v>
      </c>
      <c r="AF123" s="101">
        <v>14</v>
      </c>
      <c r="AG123" s="102" t="str">
        <f>IF(AE123="","",VLOOKUP(WEEKDAY(DATE($C$1+1988,AE123,AF123)),$AY$13:$AZ$19,2))</f>
        <v>(月)</v>
      </c>
      <c r="AH123" s="87">
        <f>DATE($C$1+1988,Y123,Z123)-DATE($C$1+1988,M123,N123)</f>
        <v>30</v>
      </c>
      <c r="AI123" s="88"/>
      <c r="AJ123" s="89"/>
      <c r="AK123" s="89"/>
      <c r="AL123" s="90"/>
      <c r="AM123" s="88"/>
      <c r="AN123" s="89"/>
      <c r="AO123" s="93"/>
      <c r="AP123" s="222"/>
      <c r="AQ123" s="138"/>
      <c r="AR123" s="165"/>
      <c r="AS123" s="94"/>
      <c r="AT123" s="296"/>
      <c r="AU123" s="139"/>
      <c r="AV123" s="94"/>
      <c r="AW123" s="16"/>
    </row>
    <row r="124" spans="1:52" s="17" customFormat="1" ht="23.25" hidden="1" customHeight="1">
      <c r="A124" s="21"/>
      <c r="B124" s="444"/>
      <c r="C124" s="160" t="s">
        <v>78</v>
      </c>
      <c r="D124" s="33">
        <f>D61</f>
        <v>9</v>
      </c>
      <c r="E124" s="34">
        <f>E61</f>
        <v>9</v>
      </c>
      <c r="F124" s="67" t="str">
        <f t="shared" si="21"/>
        <v>(月)</v>
      </c>
      <c r="G124" s="36">
        <f>G61</f>
        <v>9</v>
      </c>
      <c r="H124" s="34">
        <f>H61</f>
        <v>16</v>
      </c>
      <c r="I124" s="37" t="str">
        <f t="shared" si="22"/>
        <v>(月)</v>
      </c>
      <c r="J124" s="61"/>
      <c r="K124" s="62"/>
      <c r="L124" s="63" t="str">
        <f t="shared" si="23"/>
        <v/>
      </c>
      <c r="M124" s="61"/>
      <c r="N124" s="62"/>
      <c r="O124" s="64" t="str">
        <f t="shared" si="24"/>
        <v/>
      </c>
      <c r="P124" s="161">
        <f>AB117</f>
        <v>9</v>
      </c>
      <c r="Q124" s="34">
        <f>AC117</f>
        <v>24</v>
      </c>
      <c r="R124" s="37" t="str">
        <f>IF(P124="","",VLOOKUP(WEEKDAY(DATE($C$1+1988,P124,Q124)),$AY$13:$AZ$19,2))</f>
        <v>(火)</v>
      </c>
      <c r="S124" s="69">
        <f>AE117</f>
        <v>9</v>
      </c>
      <c r="T124" s="34">
        <f>AF117</f>
        <v>25</v>
      </c>
      <c r="U124" s="37" t="str">
        <f>IF(S124="","",VLOOKUP(WEEKDAY(DATE($C$1+1988,S124,T124)),$AY$13:$AZ$19,2))</f>
        <v>(水)</v>
      </c>
      <c r="V124" s="161"/>
      <c r="W124" s="162"/>
      <c r="X124" s="164"/>
      <c r="Y124" s="513"/>
      <c r="Z124" s="515"/>
      <c r="AA124" s="508"/>
      <c r="AB124" s="161"/>
      <c r="AC124" s="162"/>
      <c r="AD124" s="68"/>
      <c r="AE124" s="161"/>
      <c r="AF124" s="162"/>
      <c r="AG124" s="164"/>
      <c r="AH124" s="97">
        <f>DATE($C$1+1988,Y123,Z123)-DATE($C$1+1988,S124,T124)</f>
        <v>13</v>
      </c>
      <c r="AI124" s="154"/>
      <c r="AJ124" s="155"/>
      <c r="AK124" s="155"/>
      <c r="AL124" s="156"/>
      <c r="AM124" s="154"/>
      <c r="AN124" s="155"/>
      <c r="AO124" s="157"/>
      <c r="AP124" s="232"/>
      <c r="AQ124" s="154"/>
      <c r="AR124" s="167"/>
      <c r="AS124" s="158"/>
      <c r="AT124" s="297"/>
      <c r="AU124" s="168"/>
      <c r="AV124" s="158"/>
      <c r="AW124" s="16"/>
    </row>
    <row r="125" spans="1:52" ht="23.25" hidden="1" customHeight="1">
      <c r="A125" s="30"/>
      <c r="B125" s="446">
        <v>25</v>
      </c>
      <c r="C125" s="106" t="s">
        <v>75</v>
      </c>
      <c r="D125" s="107">
        <f>D59</f>
        <v>9</v>
      </c>
      <c r="E125" s="108">
        <f>E59</f>
        <v>2</v>
      </c>
      <c r="F125" s="109" t="str">
        <f t="shared" si="21"/>
        <v>(月)</v>
      </c>
      <c r="G125" s="110">
        <f>G59</f>
        <v>9</v>
      </c>
      <c r="H125" s="108">
        <f>H59</f>
        <v>9</v>
      </c>
      <c r="I125" s="111" t="str">
        <f t="shared" si="22"/>
        <v>(月)</v>
      </c>
      <c r="J125" s="107">
        <f>J59</f>
        <v>9</v>
      </c>
      <c r="K125" s="108">
        <f>K59</f>
        <v>14</v>
      </c>
      <c r="L125" s="111" t="str">
        <f t="shared" si="23"/>
        <v>(土)</v>
      </c>
      <c r="M125" s="107">
        <f>M59</f>
        <v>9</v>
      </c>
      <c r="N125" s="108">
        <f>N59</f>
        <v>15</v>
      </c>
      <c r="O125" s="112" t="str">
        <f t="shared" si="24"/>
        <v>(日)</v>
      </c>
      <c r="P125" s="107"/>
      <c r="Q125" s="108"/>
      <c r="R125" s="111"/>
      <c r="S125" s="113"/>
      <c r="T125" s="108"/>
      <c r="U125" s="111"/>
      <c r="V125" s="107"/>
      <c r="W125" s="108"/>
      <c r="X125" s="111"/>
      <c r="Y125" s="512">
        <v>10</v>
      </c>
      <c r="Z125" s="514">
        <v>15</v>
      </c>
      <c r="AA125" s="516" t="str">
        <f>IF(Y125="","",VLOOKUP(WEEKDAY(DATE($C$1+1988,Y125,Z125)),$AY$13:$AZ$19,2))</f>
        <v>(火)</v>
      </c>
      <c r="AB125" s="100">
        <v>10</v>
      </c>
      <c r="AC125" s="101">
        <v>19</v>
      </c>
      <c r="AD125" s="103" t="str">
        <f>IF(AB125="","",VLOOKUP(WEEKDAY(DATE($C$1+1988,AB125,AC125)),$AY$13:$AZ$19,2))</f>
        <v>(土)</v>
      </c>
      <c r="AE125" s="100">
        <v>10</v>
      </c>
      <c r="AF125" s="101">
        <v>20</v>
      </c>
      <c r="AG125" s="102" t="str">
        <f>IF(AE125="","",VLOOKUP(WEEKDAY(DATE($C$1+1988,AE125,AF125)),$AY$13:$AZ$19,2))</f>
        <v>(日)</v>
      </c>
      <c r="AH125" s="57">
        <f>DATE($C$1+1988,Y125,Z125)-DATE($C$1+1988,M125,N125)</f>
        <v>30</v>
      </c>
      <c r="AI125" s="22"/>
      <c r="AJ125" s="23"/>
      <c r="AK125" s="23"/>
      <c r="AL125" s="24"/>
      <c r="AM125" s="22"/>
      <c r="AN125" s="23"/>
      <c r="AO125" s="25"/>
      <c r="AP125" s="104"/>
      <c r="AQ125" s="26"/>
      <c r="AR125" s="27"/>
      <c r="AS125" s="28"/>
      <c r="AT125" s="292"/>
      <c r="AU125" s="29"/>
      <c r="AV125" s="28"/>
      <c r="AW125" s="19"/>
      <c r="AY125" s="17"/>
      <c r="AZ125" s="17"/>
    </row>
    <row r="126" spans="1:52" ht="23.25" hidden="1" customHeight="1">
      <c r="A126" s="21"/>
      <c r="B126" s="445"/>
      <c r="C126" s="160" t="s">
        <v>78</v>
      </c>
      <c r="D126" s="161">
        <f>D63</f>
        <v>9</v>
      </c>
      <c r="E126" s="162">
        <f>E63</f>
        <v>23</v>
      </c>
      <c r="F126" s="35" t="str">
        <f t="shared" si="21"/>
        <v>(月)</v>
      </c>
      <c r="G126" s="163">
        <f>G63</f>
        <v>9</v>
      </c>
      <c r="H126" s="162">
        <f>H63</f>
        <v>30</v>
      </c>
      <c r="I126" s="164" t="str">
        <f t="shared" si="22"/>
        <v>(月)</v>
      </c>
      <c r="J126" s="161"/>
      <c r="K126" s="162"/>
      <c r="L126" s="164" t="str">
        <f t="shared" si="23"/>
        <v/>
      </c>
      <c r="M126" s="161"/>
      <c r="N126" s="162"/>
      <c r="O126" s="68" t="str">
        <f t="shared" si="24"/>
        <v/>
      </c>
      <c r="P126" s="161">
        <f>AB119</f>
        <v>9</v>
      </c>
      <c r="Q126" s="162">
        <f>AC119</f>
        <v>28</v>
      </c>
      <c r="R126" s="37" t="str">
        <f>IF(P126="","",VLOOKUP(WEEKDAY(DATE($C$1+1988,P126,Q126)),$AY$13:$AZ$19,2))</f>
        <v>(土)</v>
      </c>
      <c r="S126" s="69">
        <f>AE119</f>
        <v>9</v>
      </c>
      <c r="T126" s="34">
        <f>AF119</f>
        <v>29</v>
      </c>
      <c r="U126" s="37" t="str">
        <f>IF(S126="","",VLOOKUP(WEEKDAY(DATE($C$1+1988,S126,T126)),$AY$13:$AZ$19,2))</f>
        <v>(日)</v>
      </c>
      <c r="V126" s="161"/>
      <c r="W126" s="162"/>
      <c r="X126" s="164"/>
      <c r="Y126" s="513"/>
      <c r="Z126" s="515"/>
      <c r="AA126" s="508"/>
      <c r="AB126" s="161"/>
      <c r="AC126" s="162"/>
      <c r="AD126" s="68"/>
      <c r="AE126" s="161"/>
      <c r="AF126" s="162"/>
      <c r="AG126" s="164"/>
      <c r="AH126" s="97">
        <f>DATE($C$1+1988,Y125,Z125)-DATE($C$1+1988,S126,T126)</f>
        <v>16</v>
      </c>
      <c r="AI126" s="98"/>
      <c r="AJ126" s="42"/>
      <c r="AK126" s="42"/>
      <c r="AL126" s="43"/>
      <c r="AM126" s="98"/>
      <c r="AN126" s="42"/>
      <c r="AO126" s="44"/>
      <c r="AP126" s="229"/>
      <c r="AQ126" s="141"/>
      <c r="AR126" s="46"/>
      <c r="AS126" s="47"/>
      <c r="AT126" s="291"/>
      <c r="AU126" s="48"/>
      <c r="AV126" s="47"/>
      <c r="AW126" s="19"/>
    </row>
    <row r="127" spans="1:52" ht="23.25" hidden="1" customHeight="1">
      <c r="A127" s="30"/>
      <c r="B127" s="446">
        <v>26</v>
      </c>
      <c r="C127" s="106" t="s">
        <v>75</v>
      </c>
      <c r="D127" s="107">
        <f>D61</f>
        <v>9</v>
      </c>
      <c r="E127" s="108">
        <f>E61</f>
        <v>9</v>
      </c>
      <c r="F127" s="109" t="str">
        <f t="shared" si="21"/>
        <v>(月)</v>
      </c>
      <c r="G127" s="110">
        <f>G61</f>
        <v>9</v>
      </c>
      <c r="H127" s="108">
        <f>H61</f>
        <v>16</v>
      </c>
      <c r="I127" s="111" t="str">
        <f t="shared" si="22"/>
        <v>(月)</v>
      </c>
      <c r="J127" s="107">
        <f>J61</f>
        <v>9</v>
      </c>
      <c r="K127" s="108">
        <v>14</v>
      </c>
      <c r="L127" s="111" t="str">
        <f t="shared" si="23"/>
        <v>(土)</v>
      </c>
      <c r="M127" s="107">
        <f>M61</f>
        <v>9</v>
      </c>
      <c r="N127" s="108">
        <v>15</v>
      </c>
      <c r="O127" s="112" t="str">
        <f t="shared" si="24"/>
        <v>(日)</v>
      </c>
      <c r="P127" s="107"/>
      <c r="Q127" s="108"/>
      <c r="R127" s="111"/>
      <c r="S127" s="113"/>
      <c r="T127" s="108"/>
      <c r="U127" s="111"/>
      <c r="V127" s="107"/>
      <c r="W127" s="108"/>
      <c r="X127" s="111"/>
      <c r="Y127" s="512">
        <v>10</v>
      </c>
      <c r="Z127" s="514">
        <v>22</v>
      </c>
      <c r="AA127" s="516" t="str">
        <f>IF(Y127="","",VLOOKUP(WEEKDAY(DATE($C$1+1988,Y127,Z127)),$AY$13:$AZ$19,2))</f>
        <v>(火)</v>
      </c>
      <c r="AB127" s="100">
        <v>10</v>
      </c>
      <c r="AC127" s="101">
        <v>26</v>
      </c>
      <c r="AD127" s="103" t="str">
        <f>IF(AB127="","",VLOOKUP(WEEKDAY(DATE($C$1+1988,AB127,AC127)),$AY$13:$AZ$19,2))</f>
        <v>(土)</v>
      </c>
      <c r="AE127" s="100">
        <v>10</v>
      </c>
      <c r="AF127" s="101">
        <v>27</v>
      </c>
      <c r="AG127" s="102" t="str">
        <f>IF(AE127="","",VLOOKUP(WEEKDAY(DATE($C$1+1988,AE127,AF127)),$AY$13:$AZ$19,2))</f>
        <v>(日)</v>
      </c>
      <c r="AH127" s="57">
        <f>DATE($C$1+1988,Y127,Z127)-DATE($C$1+1988,M127,N127)</f>
        <v>37</v>
      </c>
      <c r="AI127" s="22"/>
      <c r="AJ127" s="23"/>
      <c r="AK127" s="23"/>
      <c r="AL127" s="24"/>
      <c r="AM127" s="22"/>
      <c r="AN127" s="23"/>
      <c r="AO127" s="25"/>
      <c r="AP127" s="104"/>
      <c r="AQ127" s="60"/>
      <c r="AR127" s="27"/>
      <c r="AS127" s="28"/>
      <c r="AT127" s="292"/>
      <c r="AU127" s="29"/>
      <c r="AV127" s="28"/>
      <c r="AW127" s="19"/>
    </row>
    <row r="128" spans="1:52" ht="23.25" hidden="1" customHeight="1">
      <c r="A128" s="30"/>
      <c r="B128" s="445"/>
      <c r="C128" s="160" t="s">
        <v>78</v>
      </c>
      <c r="D128" s="161">
        <f>D65</f>
        <v>9</v>
      </c>
      <c r="E128" s="162">
        <f>E65</f>
        <v>30</v>
      </c>
      <c r="F128" s="35" t="str">
        <f t="shared" si="21"/>
        <v>(月)</v>
      </c>
      <c r="G128" s="163">
        <f>G65</f>
        <v>10</v>
      </c>
      <c r="H128" s="162">
        <f>H65</f>
        <v>7</v>
      </c>
      <c r="I128" s="164" t="str">
        <f t="shared" si="22"/>
        <v>(月)</v>
      </c>
      <c r="J128" s="161"/>
      <c r="K128" s="162"/>
      <c r="L128" s="164" t="str">
        <f t="shared" si="23"/>
        <v/>
      </c>
      <c r="M128" s="161"/>
      <c r="N128" s="162"/>
      <c r="O128" s="68" t="str">
        <f t="shared" si="24"/>
        <v/>
      </c>
      <c r="P128" s="161">
        <f>AB123</f>
        <v>10</v>
      </c>
      <c r="Q128" s="162">
        <v>5</v>
      </c>
      <c r="R128" s="37" t="str">
        <f>IF(P128="","",VLOOKUP(WEEKDAY(DATE($C$1+1988,P128,Q128)),$AY$13:$AZ$19,2))</f>
        <v>(土)</v>
      </c>
      <c r="S128" s="69">
        <f>AE123</f>
        <v>10</v>
      </c>
      <c r="T128" s="34">
        <v>6</v>
      </c>
      <c r="U128" s="37" t="str">
        <f>IF(S128="","",VLOOKUP(WEEKDAY(DATE($C$1+1988,S128,T128)),$AY$13:$AZ$19,2))</f>
        <v>(日)</v>
      </c>
      <c r="V128" s="161"/>
      <c r="W128" s="162"/>
      <c r="X128" s="164"/>
      <c r="Y128" s="513"/>
      <c r="Z128" s="515"/>
      <c r="AA128" s="508"/>
      <c r="AB128" s="161"/>
      <c r="AC128" s="162"/>
      <c r="AD128" s="68"/>
      <c r="AE128" s="161"/>
      <c r="AF128" s="162"/>
      <c r="AG128" s="164"/>
      <c r="AH128" s="97">
        <f>DATE($C$1+1988,Y127,Z127)-DATE($C$1+1988,S128,T128)</f>
        <v>16</v>
      </c>
      <c r="AI128" s="98"/>
      <c r="AJ128" s="42"/>
      <c r="AK128" s="42"/>
      <c r="AL128" s="43"/>
      <c r="AM128" s="98"/>
      <c r="AN128" s="42"/>
      <c r="AO128" s="44"/>
      <c r="AP128" s="229"/>
      <c r="AQ128" s="141"/>
      <c r="AR128" s="46"/>
      <c r="AS128" s="47"/>
      <c r="AT128" s="291"/>
      <c r="AU128" s="48"/>
      <c r="AV128" s="47"/>
      <c r="AW128" s="19"/>
    </row>
    <row r="129" spans="1:49" ht="23.25" hidden="1" customHeight="1">
      <c r="A129" s="30"/>
      <c r="B129" s="446">
        <v>27</v>
      </c>
      <c r="C129" s="106" t="s">
        <v>75</v>
      </c>
      <c r="D129" s="107">
        <f>D63</f>
        <v>9</v>
      </c>
      <c r="E129" s="108">
        <f>E63</f>
        <v>23</v>
      </c>
      <c r="F129" s="109" t="str">
        <f t="shared" si="21"/>
        <v>(月)</v>
      </c>
      <c r="G129" s="110">
        <f>G63</f>
        <v>9</v>
      </c>
      <c r="H129" s="108">
        <f>H63</f>
        <v>30</v>
      </c>
      <c r="I129" s="111" t="str">
        <f t="shared" si="22"/>
        <v>(月)</v>
      </c>
      <c r="J129" s="107">
        <f>J63</f>
        <v>10</v>
      </c>
      <c r="K129" s="108">
        <f>K63</f>
        <v>5</v>
      </c>
      <c r="L129" s="111" t="str">
        <f t="shared" si="23"/>
        <v>(土)</v>
      </c>
      <c r="M129" s="107">
        <f>M63</f>
        <v>10</v>
      </c>
      <c r="N129" s="108">
        <f>N63</f>
        <v>6</v>
      </c>
      <c r="O129" s="112" t="str">
        <f t="shared" si="24"/>
        <v>(日)</v>
      </c>
      <c r="P129" s="107"/>
      <c r="Q129" s="108"/>
      <c r="R129" s="111"/>
      <c r="S129" s="113"/>
      <c r="T129" s="108"/>
      <c r="U129" s="111"/>
      <c r="V129" s="107"/>
      <c r="W129" s="108"/>
      <c r="X129" s="111"/>
      <c r="Y129" s="512">
        <v>11</v>
      </c>
      <c r="Z129" s="514">
        <v>5</v>
      </c>
      <c r="AA129" s="516" t="str">
        <f>IF(Y129="","",VLOOKUP(WEEKDAY(DATE($C$1+1988,Y129,Z129)),$AY$13:$AZ$19,2))</f>
        <v>(火)</v>
      </c>
      <c r="AB129" s="100">
        <v>11</v>
      </c>
      <c r="AC129" s="101">
        <v>2</v>
      </c>
      <c r="AD129" s="103" t="str">
        <f>IF(AB129="","",VLOOKUP(WEEKDAY(DATE($C$1+1988,AB129,AC129)),$AY$13:$AZ$19,2))</f>
        <v>(土)</v>
      </c>
      <c r="AE129" s="100">
        <v>11</v>
      </c>
      <c r="AF129" s="101">
        <v>4</v>
      </c>
      <c r="AG129" s="102" t="str">
        <f>IF(AE129="","",VLOOKUP(WEEKDAY(DATE($C$1+1988,AE129,AF129)),$AY$13:$AZ$19,2))</f>
        <v>(月)</v>
      </c>
      <c r="AH129" s="57">
        <f>DATE($C$1+1988,Y129,Z129)-DATE($C$1+1988,M129,N129)</f>
        <v>30</v>
      </c>
      <c r="AI129" s="22"/>
      <c r="AJ129" s="23"/>
      <c r="AK129" s="23"/>
      <c r="AL129" s="24"/>
      <c r="AM129" s="22"/>
      <c r="AN129" s="23"/>
      <c r="AO129" s="25"/>
      <c r="AP129" s="104"/>
      <c r="AQ129" s="60"/>
      <c r="AR129" s="27"/>
      <c r="AS129" s="28"/>
      <c r="AT129" s="292"/>
      <c r="AU129" s="29"/>
      <c r="AV129" s="28"/>
      <c r="AW129" s="19"/>
    </row>
    <row r="130" spans="1:49" ht="23.25" hidden="1" customHeight="1">
      <c r="A130" s="30"/>
      <c r="B130" s="444"/>
      <c r="C130" s="160" t="s">
        <v>78</v>
      </c>
      <c r="D130" s="161">
        <f>D67</f>
        <v>10</v>
      </c>
      <c r="E130" s="162">
        <f>E67</f>
        <v>7</v>
      </c>
      <c r="F130" s="35" t="str">
        <f t="shared" si="21"/>
        <v>(月)</v>
      </c>
      <c r="G130" s="163">
        <f>G67</f>
        <v>10</v>
      </c>
      <c r="H130" s="162">
        <f>H67</f>
        <v>14</v>
      </c>
      <c r="I130" s="164" t="str">
        <f t="shared" si="22"/>
        <v>(月)</v>
      </c>
      <c r="J130" s="161"/>
      <c r="K130" s="162"/>
      <c r="L130" s="164" t="str">
        <f t="shared" si="23"/>
        <v/>
      </c>
      <c r="M130" s="161"/>
      <c r="N130" s="162"/>
      <c r="O130" s="68" t="str">
        <f t="shared" si="24"/>
        <v/>
      </c>
      <c r="P130" s="161">
        <f>AB125</f>
        <v>10</v>
      </c>
      <c r="Q130" s="162">
        <v>20</v>
      </c>
      <c r="R130" s="37" t="str">
        <f>AD125</f>
        <v>(土)</v>
      </c>
      <c r="S130" s="69">
        <f>AE125</f>
        <v>10</v>
      </c>
      <c r="T130" s="34">
        <v>21</v>
      </c>
      <c r="U130" s="37" t="str">
        <f>IF(S130="","",VLOOKUP(WEEKDAY(DATE($C$1+1988,S130,T130)),$AY$13:$AZ$19,2))</f>
        <v>(月)</v>
      </c>
      <c r="V130" s="161"/>
      <c r="W130" s="162"/>
      <c r="X130" s="164"/>
      <c r="Y130" s="513"/>
      <c r="Z130" s="515"/>
      <c r="AA130" s="508"/>
      <c r="AB130" s="161"/>
      <c r="AC130" s="162"/>
      <c r="AD130" s="68"/>
      <c r="AE130" s="161"/>
      <c r="AF130" s="162"/>
      <c r="AG130" s="164"/>
      <c r="AH130" s="97">
        <f>DATE($C$1+1988,Y129,Z129)-DATE($C$1+1988,S130,T130)</f>
        <v>15</v>
      </c>
      <c r="AI130" s="154"/>
      <c r="AJ130" s="155"/>
      <c r="AK130" s="155"/>
      <c r="AL130" s="156"/>
      <c r="AM130" s="154"/>
      <c r="AN130" s="155"/>
      <c r="AO130" s="157"/>
      <c r="AP130" s="232"/>
      <c r="AQ130" s="166"/>
      <c r="AR130" s="167"/>
      <c r="AS130" s="158"/>
      <c r="AT130" s="297"/>
      <c r="AU130" s="168"/>
      <c r="AV130" s="158"/>
      <c r="AW130" s="19"/>
    </row>
    <row r="131" spans="1:49" ht="23.25" hidden="1" customHeight="1">
      <c r="A131" s="30"/>
      <c r="B131" s="446">
        <v>28</v>
      </c>
      <c r="C131" s="49" t="s">
        <v>75</v>
      </c>
      <c r="D131" s="107">
        <f>D65</f>
        <v>9</v>
      </c>
      <c r="E131" s="108">
        <f>E65</f>
        <v>30</v>
      </c>
      <c r="F131" s="109" t="str">
        <f t="shared" si="21"/>
        <v>(月)</v>
      </c>
      <c r="G131" s="110">
        <f>G65</f>
        <v>10</v>
      </c>
      <c r="H131" s="108">
        <f>H65</f>
        <v>7</v>
      </c>
      <c r="I131" s="111" t="str">
        <f t="shared" si="22"/>
        <v>(月)</v>
      </c>
      <c r="J131" s="107">
        <f>J65</f>
        <v>10</v>
      </c>
      <c r="K131" s="108">
        <f>K65</f>
        <v>13</v>
      </c>
      <c r="L131" s="111" t="str">
        <f t="shared" si="23"/>
        <v>(日)</v>
      </c>
      <c r="M131" s="107">
        <f>M65</f>
        <v>10</v>
      </c>
      <c r="N131" s="108">
        <f>N65</f>
        <v>14</v>
      </c>
      <c r="O131" s="112" t="str">
        <f t="shared" si="24"/>
        <v>(月)</v>
      </c>
      <c r="P131" s="107"/>
      <c r="Q131" s="108"/>
      <c r="R131" s="111"/>
      <c r="S131" s="113"/>
      <c r="T131" s="108"/>
      <c r="U131" s="111"/>
      <c r="V131" s="107"/>
      <c r="W131" s="108"/>
      <c r="X131" s="111"/>
      <c r="Y131" s="497">
        <v>11</v>
      </c>
      <c r="Z131" s="499">
        <v>12</v>
      </c>
      <c r="AA131" s="569" t="str">
        <f>IF(Y131="","",VLOOKUP(WEEKDAY(DATE($C$1+1988,Y131,Z131)),$AY$13:$AZ$19,2))</f>
        <v>(火)</v>
      </c>
      <c r="AB131" s="107">
        <v>11</v>
      </c>
      <c r="AC131" s="108">
        <v>9</v>
      </c>
      <c r="AD131" s="112" t="str">
        <f>IF(AB131="","",VLOOKUP(WEEKDAY(DATE($C$1+1988,AB131,AC131)),$AY$13:$AZ$19,2))</f>
        <v>(土)</v>
      </c>
      <c r="AE131" s="107">
        <v>11</v>
      </c>
      <c r="AF131" s="108">
        <v>10</v>
      </c>
      <c r="AG131" s="111" t="str">
        <f>IF(AE131="","",VLOOKUP(WEEKDAY(DATE($C$1+1988,AE131,AF131)),$AY$13:$AZ$19,2))</f>
        <v>(日)</v>
      </c>
      <c r="AH131" s="129">
        <f>DATE($C$1+1988,Y131,Z131)-DATE($C$1+1988,M131,N131)</f>
        <v>29</v>
      </c>
      <c r="AI131" s="22"/>
      <c r="AJ131" s="23"/>
      <c r="AK131" s="23"/>
      <c r="AL131" s="24"/>
      <c r="AM131" s="22"/>
      <c r="AN131" s="23"/>
      <c r="AO131" s="25"/>
      <c r="AP131" s="104"/>
      <c r="AQ131" s="60"/>
      <c r="AR131" s="27"/>
      <c r="AS131" s="28"/>
      <c r="AT131" s="292"/>
      <c r="AU131" s="29"/>
      <c r="AV131" s="28"/>
      <c r="AW131" s="19"/>
    </row>
    <row r="132" spans="1:49" ht="23.25" hidden="1" customHeight="1" thickBot="1">
      <c r="A132" s="134"/>
      <c r="B132" s="447"/>
      <c r="C132" s="142" t="s">
        <v>78</v>
      </c>
      <c r="D132" s="117">
        <v>10</v>
      </c>
      <c r="E132" s="118">
        <v>14</v>
      </c>
      <c r="F132" s="119" t="str">
        <f t="shared" si="21"/>
        <v>(月)</v>
      </c>
      <c r="G132" s="120">
        <v>10</v>
      </c>
      <c r="H132" s="118">
        <v>21</v>
      </c>
      <c r="I132" s="121" t="str">
        <f t="shared" si="22"/>
        <v>(月)</v>
      </c>
      <c r="J132" s="143"/>
      <c r="K132" s="125"/>
      <c r="L132" s="126" t="str">
        <f t="shared" si="23"/>
        <v/>
      </c>
      <c r="M132" s="143"/>
      <c r="N132" s="125"/>
      <c r="O132" s="122" t="str">
        <f t="shared" si="24"/>
        <v/>
      </c>
      <c r="P132" s="143">
        <f>AB123</f>
        <v>10</v>
      </c>
      <c r="Q132" s="125">
        <v>26</v>
      </c>
      <c r="R132" s="126" t="str">
        <f>IF(P132="","",VLOOKUP(WEEKDAY(DATE($C$1+1988,P132,Q132)),$AY$13:$AZ$19,2))</f>
        <v>(土)</v>
      </c>
      <c r="S132" s="123">
        <f>AE123</f>
        <v>10</v>
      </c>
      <c r="T132" s="125">
        <v>27</v>
      </c>
      <c r="U132" s="121" t="str">
        <f>IF(S132="","",VLOOKUP(WEEKDAY(DATE($C$1+1988,S132,T132)),$AY$13:$AZ$19,2))</f>
        <v>(日)</v>
      </c>
      <c r="V132" s="143"/>
      <c r="W132" s="125"/>
      <c r="X132" s="126"/>
      <c r="Y132" s="567"/>
      <c r="Z132" s="568"/>
      <c r="AA132" s="570"/>
      <c r="AB132" s="143"/>
      <c r="AC132" s="125"/>
      <c r="AD132" s="122"/>
      <c r="AE132" s="143"/>
      <c r="AF132" s="125"/>
      <c r="AG132" s="126"/>
      <c r="AH132" s="70">
        <f>DATE($C$1+1988,Y131,Z131)-DATE($C$1+1988,S132,T132)</f>
        <v>16</v>
      </c>
      <c r="AI132" s="71"/>
      <c r="AJ132" s="72"/>
      <c r="AK132" s="72"/>
      <c r="AL132" s="73"/>
      <c r="AM132" s="71"/>
      <c r="AN132" s="72"/>
      <c r="AO132" s="74"/>
      <c r="AP132" s="230"/>
      <c r="AQ132" s="136"/>
      <c r="AR132" s="76"/>
      <c r="AS132" s="77"/>
      <c r="AT132" s="295"/>
      <c r="AU132" s="137"/>
      <c r="AV132" s="77"/>
      <c r="AW132" s="19"/>
    </row>
  </sheetData>
  <mergeCells count="317">
    <mergeCell ref="B131:B132"/>
    <mergeCell ref="Y131:Y132"/>
    <mergeCell ref="Z131:Z132"/>
    <mergeCell ref="AA131:AA132"/>
    <mergeCell ref="B127:B128"/>
    <mergeCell ref="Y127:Y128"/>
    <mergeCell ref="Z127:Z128"/>
    <mergeCell ref="AA127:AA128"/>
    <mergeCell ref="B129:B130"/>
    <mergeCell ref="B125:B126"/>
    <mergeCell ref="Y125:Y126"/>
    <mergeCell ref="Z125:Z126"/>
    <mergeCell ref="AA125:AA126"/>
    <mergeCell ref="Y129:Y130"/>
    <mergeCell ref="Z129:Z130"/>
    <mergeCell ref="AA129:AA130"/>
    <mergeCell ref="B123:B124"/>
    <mergeCell ref="Y123:Y124"/>
    <mergeCell ref="Z123:Z124"/>
    <mergeCell ref="AA123:AA124"/>
    <mergeCell ref="AI121:AO121"/>
    <mergeCell ref="AQ121:AV121"/>
    <mergeCell ref="AI122:AL122"/>
    <mergeCell ref="AM122:AO122"/>
    <mergeCell ref="AQ122:AS122"/>
    <mergeCell ref="AU122:AV122"/>
    <mergeCell ref="AE121:AG122"/>
    <mergeCell ref="AH121:AH122"/>
    <mergeCell ref="M121:O122"/>
    <mergeCell ref="P121:R122"/>
    <mergeCell ref="S121:U122"/>
    <mergeCell ref="V121:X122"/>
    <mergeCell ref="Y121:AA122"/>
    <mergeCell ref="AB121:AD122"/>
    <mergeCell ref="A121:A122"/>
    <mergeCell ref="B121:B122"/>
    <mergeCell ref="C121:C122"/>
    <mergeCell ref="D121:F122"/>
    <mergeCell ref="B119:B120"/>
    <mergeCell ref="Y119:Y120"/>
    <mergeCell ref="G121:I122"/>
    <mergeCell ref="J121:L122"/>
    <mergeCell ref="Z119:Z120"/>
    <mergeCell ref="AA119:AA120"/>
    <mergeCell ref="B113:B114"/>
    <mergeCell ref="Y113:Y114"/>
    <mergeCell ref="Z113:Z114"/>
    <mergeCell ref="AA113:AA114"/>
    <mergeCell ref="Z115:Z116"/>
    <mergeCell ref="AA115:AA116"/>
    <mergeCell ref="B111:B112"/>
    <mergeCell ref="Y111:Y112"/>
    <mergeCell ref="Z111:Z112"/>
    <mergeCell ref="AA111:AA112"/>
    <mergeCell ref="B117:B118"/>
    <mergeCell ref="Y117:Y118"/>
    <mergeCell ref="Z117:Z118"/>
    <mergeCell ref="AA117:AA118"/>
    <mergeCell ref="B115:B116"/>
    <mergeCell ref="Y115:Y116"/>
    <mergeCell ref="B105:B106"/>
    <mergeCell ref="Y105:Y106"/>
    <mergeCell ref="Z105:Z106"/>
    <mergeCell ref="AA105:AA106"/>
    <mergeCell ref="B103:B104"/>
    <mergeCell ref="Y103:Y104"/>
    <mergeCell ref="Z103:Z104"/>
    <mergeCell ref="AA103:AA104"/>
    <mergeCell ref="B109:B110"/>
    <mergeCell ref="Y109:Y110"/>
    <mergeCell ref="Z109:Z110"/>
    <mergeCell ref="AA109:AA110"/>
    <mergeCell ref="B107:B108"/>
    <mergeCell ref="Y107:Y108"/>
    <mergeCell ref="Z107:Z108"/>
    <mergeCell ref="AA107:AA108"/>
    <mergeCell ref="B101:B102"/>
    <mergeCell ref="Y101:Y102"/>
    <mergeCell ref="Z101:Z102"/>
    <mergeCell ref="AA101:AA102"/>
    <mergeCell ref="AA89:AA90"/>
    <mergeCell ref="B99:B100"/>
    <mergeCell ref="Y99:Y100"/>
    <mergeCell ref="Z99:Z100"/>
    <mergeCell ref="AA99:AA100"/>
    <mergeCell ref="B95:B96"/>
    <mergeCell ref="Y95:Y96"/>
    <mergeCell ref="Z95:Z96"/>
    <mergeCell ref="AA95:AA96"/>
    <mergeCell ref="B97:B98"/>
    <mergeCell ref="B93:B94"/>
    <mergeCell ref="Y93:Y94"/>
    <mergeCell ref="Z93:Z94"/>
    <mergeCell ref="AA93:AA94"/>
    <mergeCell ref="B83:B84"/>
    <mergeCell ref="Y83:Y84"/>
    <mergeCell ref="Z83:Z84"/>
    <mergeCell ref="AA83:AA84"/>
    <mergeCell ref="M81:O82"/>
    <mergeCell ref="P81:R82"/>
    <mergeCell ref="Y97:Y98"/>
    <mergeCell ref="Z97:Z98"/>
    <mergeCell ref="AA97:AA98"/>
    <mergeCell ref="AI81:AO81"/>
    <mergeCell ref="AQ81:AV81"/>
    <mergeCell ref="AI82:AL82"/>
    <mergeCell ref="AM82:AO82"/>
    <mergeCell ref="AQ82:AS82"/>
    <mergeCell ref="AU82:AV82"/>
    <mergeCell ref="AB81:AD82"/>
    <mergeCell ref="B91:B92"/>
    <mergeCell ref="Y91:Y92"/>
    <mergeCell ref="Z91:Z92"/>
    <mergeCell ref="AA91:AA92"/>
    <mergeCell ref="B87:B88"/>
    <mergeCell ref="Y87:Y88"/>
    <mergeCell ref="Z87:Z88"/>
    <mergeCell ref="AA87:AA88"/>
    <mergeCell ref="B89:B90"/>
    <mergeCell ref="B85:B86"/>
    <mergeCell ref="Y85:Y86"/>
    <mergeCell ref="Z85:Z86"/>
    <mergeCell ref="AA85:AA86"/>
    <mergeCell ref="Y89:Y90"/>
    <mergeCell ref="Z89:Z90"/>
    <mergeCell ref="V81:X82"/>
    <mergeCell ref="Y81:AA82"/>
    <mergeCell ref="Y71:Y72"/>
    <mergeCell ref="Z71:Z72"/>
    <mergeCell ref="AA71:AA72"/>
    <mergeCell ref="B73:B74"/>
    <mergeCell ref="Y73:Y74"/>
    <mergeCell ref="Z73:Z74"/>
    <mergeCell ref="AA73:AA74"/>
    <mergeCell ref="J81:L82"/>
    <mergeCell ref="A71:A76"/>
    <mergeCell ref="B71:B72"/>
    <mergeCell ref="B75:B76"/>
    <mergeCell ref="A81:A82"/>
    <mergeCell ref="B81:B82"/>
    <mergeCell ref="C81:C82"/>
    <mergeCell ref="D81:F82"/>
    <mergeCell ref="Y75:Y76"/>
    <mergeCell ref="Z75:Z76"/>
    <mergeCell ref="AA75:AA76"/>
    <mergeCell ref="A80:AH80"/>
    <mergeCell ref="S81:U82"/>
    <mergeCell ref="G81:I82"/>
    <mergeCell ref="AE81:AG82"/>
    <mergeCell ref="AH81:AH82"/>
    <mergeCell ref="AQ69:AV69"/>
    <mergeCell ref="AI70:AL70"/>
    <mergeCell ref="AM70:AO70"/>
    <mergeCell ref="AQ70:AS70"/>
    <mergeCell ref="AU70:AV70"/>
    <mergeCell ref="AB69:AD70"/>
    <mergeCell ref="AE69:AG70"/>
    <mergeCell ref="AH69:AH70"/>
    <mergeCell ref="AI69:AO69"/>
    <mergeCell ref="V69:X70"/>
    <mergeCell ref="Y69:AA70"/>
    <mergeCell ref="A69:A70"/>
    <mergeCell ref="B69:B70"/>
    <mergeCell ref="C69:C70"/>
    <mergeCell ref="D69:F70"/>
    <mergeCell ref="G69:I70"/>
    <mergeCell ref="J69:L70"/>
    <mergeCell ref="M69:O70"/>
    <mergeCell ref="P69:R70"/>
    <mergeCell ref="S69:U70"/>
    <mergeCell ref="B63:B64"/>
    <mergeCell ref="B67:B68"/>
    <mergeCell ref="Y63:Y64"/>
    <mergeCell ref="Z63:Z64"/>
    <mergeCell ref="AA63:AA64"/>
    <mergeCell ref="B61:B62"/>
    <mergeCell ref="Y61:Y62"/>
    <mergeCell ref="Z61:Z62"/>
    <mergeCell ref="AA61:AA62"/>
    <mergeCell ref="Y67:Y68"/>
    <mergeCell ref="Z67:Z68"/>
    <mergeCell ref="AA67:AA68"/>
    <mergeCell ref="B65:B66"/>
    <mergeCell ref="Y65:Y66"/>
    <mergeCell ref="Z65:Z66"/>
    <mergeCell ref="AA65:AA66"/>
    <mergeCell ref="Y55:Y56"/>
    <mergeCell ref="Z55:Z56"/>
    <mergeCell ref="AA55:AA56"/>
    <mergeCell ref="B59:B60"/>
    <mergeCell ref="Y59:Y60"/>
    <mergeCell ref="Z59:Z60"/>
    <mergeCell ref="AA59:AA60"/>
    <mergeCell ref="AA47:AA48"/>
    <mergeCell ref="B57:B58"/>
    <mergeCell ref="Y57:Y58"/>
    <mergeCell ref="Z57:Z58"/>
    <mergeCell ref="AA57:AA58"/>
    <mergeCell ref="B53:B54"/>
    <mergeCell ref="Y53:Y54"/>
    <mergeCell ref="Z53:Z54"/>
    <mergeCell ref="AA53:AA54"/>
    <mergeCell ref="B55:B56"/>
    <mergeCell ref="B51:B52"/>
    <mergeCell ref="Y51:Y52"/>
    <mergeCell ref="Z51:Z52"/>
    <mergeCell ref="AA51:AA52"/>
    <mergeCell ref="B49:B50"/>
    <mergeCell ref="Y49:Y50"/>
    <mergeCell ref="Z49:Z50"/>
    <mergeCell ref="AA49:AA50"/>
    <mergeCell ref="B45:B46"/>
    <mergeCell ref="Y45:Y46"/>
    <mergeCell ref="Z45:Z46"/>
    <mergeCell ref="AA45:AA46"/>
    <mergeCell ref="B47:B48"/>
    <mergeCell ref="AI39:AO39"/>
    <mergeCell ref="A39:A40"/>
    <mergeCell ref="B39:B40"/>
    <mergeCell ref="C39:C40"/>
    <mergeCell ref="D39:F40"/>
    <mergeCell ref="B43:B44"/>
    <mergeCell ref="Y43:Y44"/>
    <mergeCell ref="Z43:Z44"/>
    <mergeCell ref="AA43:AA44"/>
    <mergeCell ref="Y47:Y48"/>
    <mergeCell ref="Z47:Z48"/>
    <mergeCell ref="B41:B42"/>
    <mergeCell ref="Y41:Y42"/>
    <mergeCell ref="Z41:Z42"/>
    <mergeCell ref="AA41:AA42"/>
    <mergeCell ref="AQ39:AV39"/>
    <mergeCell ref="AI40:AL40"/>
    <mergeCell ref="AM40:AO40"/>
    <mergeCell ref="AQ40:AS40"/>
    <mergeCell ref="AU40:AV40"/>
    <mergeCell ref="AE39:AG40"/>
    <mergeCell ref="G39:I40"/>
    <mergeCell ref="J39:L40"/>
    <mergeCell ref="M39:O40"/>
    <mergeCell ref="P39:R40"/>
    <mergeCell ref="S39:U40"/>
    <mergeCell ref="AB39:AD40"/>
    <mergeCell ref="AH39:AH40"/>
    <mergeCell ref="B37:B38"/>
    <mergeCell ref="Y37:Y38"/>
    <mergeCell ref="B35:B36"/>
    <mergeCell ref="Y35:Y36"/>
    <mergeCell ref="Z33:Z34"/>
    <mergeCell ref="AA35:AA36"/>
    <mergeCell ref="V39:X40"/>
    <mergeCell ref="Y39:AA40"/>
    <mergeCell ref="Z35:Z36"/>
    <mergeCell ref="Z37:Z38"/>
    <mergeCell ref="AA37:AA38"/>
    <mergeCell ref="B27:B28"/>
    <mergeCell ref="Y27:Y28"/>
    <mergeCell ref="AA33:AA34"/>
    <mergeCell ref="B23:B24"/>
    <mergeCell ref="Y23:Y24"/>
    <mergeCell ref="Z23:Z24"/>
    <mergeCell ref="AA23:AA24"/>
    <mergeCell ref="B29:B30"/>
    <mergeCell ref="Y29:Y30"/>
    <mergeCell ref="Z29:Z30"/>
    <mergeCell ref="AA29:AA30"/>
    <mergeCell ref="Y33:Y34"/>
    <mergeCell ref="B31:B32"/>
    <mergeCell ref="Y31:Y32"/>
    <mergeCell ref="Z31:Z32"/>
    <mergeCell ref="AA31:AA32"/>
    <mergeCell ref="B25:B26"/>
    <mergeCell ref="Y25:Y26"/>
    <mergeCell ref="Z25:Z26"/>
    <mergeCell ref="AA25:AA26"/>
    <mergeCell ref="Z27:Z28"/>
    <mergeCell ref="AA27:AA28"/>
    <mergeCell ref="B33:B34"/>
    <mergeCell ref="B21:B22"/>
    <mergeCell ref="Y21:Y22"/>
    <mergeCell ref="Z21:Z22"/>
    <mergeCell ref="AA21:AA22"/>
    <mergeCell ref="B19:B20"/>
    <mergeCell ref="Y19:Y20"/>
    <mergeCell ref="B17:B18"/>
    <mergeCell ref="Y17:Y18"/>
    <mergeCell ref="Z17:Z18"/>
    <mergeCell ref="AA17:AA18"/>
    <mergeCell ref="Z19:Z20"/>
    <mergeCell ref="AA19:AA20"/>
    <mergeCell ref="AI11:AO11"/>
    <mergeCell ref="AI12:AL12"/>
    <mergeCell ref="AM12:AO12"/>
    <mergeCell ref="AU12:AV12"/>
    <mergeCell ref="AP11:AV11"/>
    <mergeCell ref="AP12:AT12"/>
    <mergeCell ref="G11:I12"/>
    <mergeCell ref="J11:L12"/>
    <mergeCell ref="B15:B16"/>
    <mergeCell ref="Y15:Y16"/>
    <mergeCell ref="Z15:Z16"/>
    <mergeCell ref="AA15:AA16"/>
    <mergeCell ref="C2:D2"/>
    <mergeCell ref="AB11:AD12"/>
    <mergeCell ref="AE11:AG12"/>
    <mergeCell ref="AH11:AH12"/>
    <mergeCell ref="V11:X12"/>
    <mergeCell ref="Y11:AA12"/>
    <mergeCell ref="M11:O12"/>
    <mergeCell ref="P11:R12"/>
    <mergeCell ref="A1:B1"/>
    <mergeCell ref="C1:D1"/>
    <mergeCell ref="A11:A12"/>
    <mergeCell ref="B11:B12"/>
    <mergeCell ref="C11:C12"/>
    <mergeCell ref="D11:F12"/>
    <mergeCell ref="S11:U12"/>
  </mergeCells>
  <phoneticPr fontId="2"/>
  <conditionalFormatting sqref="AB17:AG17 AB15:AG15 V15:X15 V17:X17 D17:R17 D15:R15">
    <cfRule type="cellIs" dxfId="204" priority="26" stopIfTrue="1" operator="between">
      <formula>#REF!</formula>
      <formula>"一般"</formula>
    </cfRule>
  </conditionalFormatting>
  <conditionalFormatting sqref="S17:U17 S15:U15">
    <cfRule type="cellIs" dxfId="203" priority="25" stopIfTrue="1" operator="between">
      <formula>#REF!</formula>
      <formula>"一般"</formula>
    </cfRule>
  </conditionalFormatting>
  <conditionalFormatting sqref="D83:O83">
    <cfRule type="cellIs" dxfId="202" priority="24" stopIfTrue="1" operator="between">
      <formula>#REF!</formula>
      <formula>"一般"</formula>
    </cfRule>
  </conditionalFormatting>
  <conditionalFormatting sqref="D89:O89">
    <cfRule type="cellIs" dxfId="201" priority="12" stopIfTrue="1" operator="between">
      <formula>#REF!</formula>
      <formula>"一般"</formula>
    </cfRule>
  </conditionalFormatting>
  <conditionalFormatting sqref="D97:O97">
    <cfRule type="cellIs" dxfId="200" priority="11" stopIfTrue="1" operator="between">
      <formula>#REF!</formula>
      <formula>"一般"</formula>
    </cfRule>
  </conditionalFormatting>
  <conditionalFormatting sqref="D107:O107">
    <cfRule type="cellIs" dxfId="199" priority="10" stopIfTrue="1" operator="between">
      <formula>#REF!</formula>
      <formula>"一般"</formula>
    </cfRule>
  </conditionalFormatting>
  <conditionalFormatting sqref="D113:O113">
    <cfRule type="cellIs" dxfId="198" priority="9" stopIfTrue="1" operator="between">
      <formula>#REF!</formula>
      <formula>"一般"</formula>
    </cfRule>
  </conditionalFormatting>
  <conditionalFormatting sqref="D123:O123">
    <cfRule type="cellIs" dxfId="197" priority="8" stopIfTrue="1" operator="between">
      <formula>#REF!</formula>
      <formula>"一般"</formula>
    </cfRule>
  </conditionalFormatting>
  <printOptions horizontalCentered="1"/>
  <pageMargins left="0.39370078740157483" right="0.39370078740157483" top="0.59055118110236227" bottom="0.19685039370078741" header="0.19685039370078741" footer="0.39370078740157483"/>
  <pageSetup paperSize="8" scale="74" orientation="landscape" r:id="rId1"/>
  <headerFooter alignWithMargins="0"/>
  <rowBreaks count="4" manualBreakCount="4">
    <brk id="16" max="47" man="1"/>
    <brk id="50" max="47" man="1"/>
    <brk id="78" max="16383" man="1"/>
    <brk id="1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10</vt:i4>
      </vt:variant>
    </vt:vector>
  </HeadingPairs>
  <TitlesOfParts>
    <vt:vector size="17" baseType="lpstr">
      <vt:lpstr>R5 入札日程表（次々変更） (2)</vt:lpstr>
      <vt:lpstr>R5 入札日程表（次々変更）</vt:lpstr>
      <vt:lpstr>R5 入札日程表（当初）</vt:lpstr>
      <vt:lpstr>R4 入札日程表 (ゼロ市債)</vt:lpstr>
      <vt:lpstr>参考　令和４年度日程表➡</vt:lpstr>
      <vt:lpstr>R4 入札日程表</vt:lpstr>
      <vt:lpstr>R3 入札日程表 (ゼロ市債)</vt:lpstr>
      <vt:lpstr>'R3 入札日程表 (ゼロ市債)'!Print_Area</vt:lpstr>
      <vt:lpstr>'R4 入札日程表'!Print_Area</vt:lpstr>
      <vt:lpstr>'R4 入札日程表 (ゼロ市債)'!Print_Area</vt:lpstr>
      <vt:lpstr>'R5 入札日程表（次々変更）'!Print_Area</vt:lpstr>
      <vt:lpstr>'R5 入札日程表（次々変更） (2)'!Print_Area</vt:lpstr>
      <vt:lpstr>'R5 入札日程表（当初）'!Print_Area</vt:lpstr>
      <vt:lpstr>'R4 入札日程表'!Print_Titles</vt:lpstr>
      <vt:lpstr>'R5 入札日程表（次々変更）'!Print_Titles</vt:lpstr>
      <vt:lpstr>'R5 入札日程表（次々変更） (2)'!Print_Titles</vt:lpstr>
      <vt:lpstr>'R5 入札日程表（当初）'!Print_Titles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obi30450</dc:creator>
  <cp:lastModifiedBy>obi19365</cp:lastModifiedBy>
  <cp:lastPrinted>2023-11-22T00:39:57Z</cp:lastPrinted>
  <dcterms:created xsi:type="dcterms:W3CDTF">2015-02-20T06:17:05Z</dcterms:created>
  <dcterms:modified xsi:type="dcterms:W3CDTF">2023-11-22T00:49:12Z</dcterms:modified>
</cp:coreProperties>
</file>